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Как вести" sheetId="1" state="visible" r:id="rId1"/>
    <sheet name="Дети и взносы" sheetId="2" state="visible" r:id="rId2"/>
    <sheet name="Траты" sheetId="3" state="visible" r:id="rId3"/>
    <sheet name="Итоги" sheetId="4" state="visible" r:id="rId4"/>
    <sheet name="Дни рождения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&quot;₽&quot;;-# ##0 &quot;₽&quot;;&quot;–&quot;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777777"/>
      <sz val="9"/>
    </font>
    <font>
      <b val="1"/>
    </font>
    <font>
      <b val="1"/>
      <sz val="13"/>
    </font>
    <font>
      <b val="1"/>
      <color rgb="002481CC"/>
      <sz val="12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8F1F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horizontal="center"/>
    </xf>
    <xf numFmtId="164" fontId="0" fillId="2" borderId="0" applyAlignment="1" pivotButton="0" quotePrefix="0" xfId="0">
      <alignment horizontal="center"/>
    </xf>
    <xf numFmtId="0" fontId="3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164" fontId="0" fillId="0" borderId="1" pivotButton="0" quotePrefix="0" xfId="0"/>
    <xf numFmtId="164" fontId="0" fillId="2" borderId="1" pivotButton="0" quotePrefix="0" xfId="0"/>
    <xf numFmtId="0" fontId="3" fillId="4" borderId="0" pivotButton="0" quotePrefix="0" xfId="0"/>
    <xf numFmtId="164" fontId="3" fillId="4" borderId="0" pivotButton="0" quotePrefix="0" xfId="0"/>
    <xf numFmtId="0" fontId="3" fillId="3" borderId="1" pivotButton="0" quotePrefix="0" xfId="0"/>
    <xf numFmtId="166" fontId="0" fillId="2" borderId="1" pivotButton="0" quotePrefix="0" xfId="0"/>
    <xf numFmtId="164" fontId="3" fillId="0" borderId="0" pivotButton="0" quotePrefix="0" xfId="0"/>
    <xf numFmtId="164" fontId="3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" fontId="3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2">
    <dxf>
      <font>
        <b val="1"/>
        <color rgb="00C0392B"/>
      </font>
      <fill>
        <patternFill patternType="solid">
          <fgColor rgb="00FDE2E1"/>
        </patternFill>
      </fill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Таблица родительского комитета — касса класса или группы детского сада</t>
        </is>
      </c>
    </row>
    <row r="2">
      <c r="A2" s="2" t="inlineStr">
        <is>
          <t>Бесплатный шаблон от «Классной кассы» · klassnayakassa.ru</t>
        </is>
      </c>
    </row>
    <row r="3">
      <c r="A3" t="inlineStr"/>
    </row>
    <row r="4">
      <c r="A4" s="3" t="inlineStr">
        <is>
          <t>Как вести (5 минут в неделю)</t>
        </is>
      </c>
    </row>
    <row r="5">
      <c r="A5" t="inlineStr">
        <is>
          <t>1. «Дети и взносы»: впишите фамилии и имена (можно вставить список из чата). Жёлтые ячейки — для ввода.</t>
        </is>
      </c>
    </row>
    <row r="6">
      <c r="A6" t="inlineStr">
        <is>
          <t>2. В строке 2 над каждым сбором — название, в строке 3 — сумма с человека. «Начислено» подставится само.</t>
        </is>
      </c>
    </row>
    <row r="7">
      <c r="A7" t="inlineStr">
        <is>
          <t xml:space="preserve">   Ребёнок не участвует (экскурсия не для всех) — впишите 0 в его «Начислено».</t>
        </is>
      </c>
    </row>
    <row r="8">
      <c r="A8" t="inlineStr">
        <is>
          <t>3. Сдали деньги — впишите сумму в «Сдано». Долг посчитается сам, должники подсветятся.</t>
        </is>
      </c>
    </row>
    <row r="9">
      <c r="A9" t="inlineStr">
        <is>
          <t>4. «Траты»: дата, что купили, сумма, есть ли чек. Чек сфотографируйте в тот же день.</t>
        </is>
      </c>
    </row>
    <row r="10">
      <c r="A10" t="inlineStr">
        <is>
          <t>5. «Итоги» считаются сами: собрано, потрачено, остаток, сколько должников. Это и есть отчёт для чата.</t>
        </is>
      </c>
    </row>
    <row r="11">
      <c r="A11" t="inlineStr">
        <is>
          <t>6. «Дни рождения»: дети и воспитатели/учителя, месяц и день, сумма подарка — видно, сколько нужно по месяцам.</t>
        </is>
      </c>
    </row>
    <row r="12">
      <c r="A12" t="inlineStr"/>
    </row>
    <row r="13">
      <c r="A13" s="3" t="inlineStr">
        <is>
          <t>Детский сад или школа?</t>
        </is>
      </c>
    </row>
    <row r="14">
      <c r="A14" t="inlineStr">
        <is>
          <t>Детский сад: в «Днях рождения» добавьте воспитателей, помощника воспитателя, музыкального руководителя.</t>
        </is>
      </c>
    </row>
    <row r="15">
      <c r="A15" t="inlineStr">
        <is>
          <t>Школа: классного руководителя и учителей, которых класс поздравляет. Остальное одинаково.</t>
        </is>
      </c>
    </row>
    <row r="16">
      <c r="A16" t="inlineStr"/>
    </row>
    <row r="17">
      <c r="A17" s="3" t="inlineStr">
        <is>
          <t>Важно</t>
        </is>
      </c>
    </row>
    <row r="18">
      <c r="A18" t="inlineStr">
        <is>
          <t>Сдавать деньги в родительский комитет — добровольно. Не пишите в общий чат фамилии должников — пишите лично.</t>
        </is>
      </c>
    </row>
    <row r="19">
      <c r="A19" t="inlineStr">
        <is>
          <t>Строки 5–7 на листе «Дети и взносы» и пара трат — пример. Перепишите их или удалите.</t>
        </is>
      </c>
    </row>
    <row r="20">
      <c r="A20" t="inlineStr"/>
    </row>
    <row r="21">
      <c r="A21" t="inlineStr">
        <is>
          <t>Надоело сверять таблицу? То же самое в Telegram и MAX: родители сами видят свой долг и реквизиты,</t>
        </is>
      </c>
    </row>
    <row r="22">
      <c r="A22" t="inlineStr">
        <is>
          <t>напоминания уходят лично, отчёт родителям — по ссылке. 14 дней бесплатно: https://klassnayakassa.ru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5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2" customWidth="1" min="19" max="19"/>
    <col width="12" customWidth="1" min="20" max="20"/>
  </cols>
  <sheetData>
    <row r="1">
      <c r="A1" s="4" t="inlineStr">
        <is>
          <t>Дети и взносы</t>
        </is>
      </c>
      <c r="D1" s="2" t="inlineStr">
        <is>
          <t>Жёлтое — вписываете вы, остальное считается само</t>
        </is>
      </c>
    </row>
    <row r="2">
      <c r="A2" s="2" t="inlineStr">
        <is>
          <t>Сбор →</t>
        </is>
      </c>
      <c r="D2" s="5" t="inlineStr">
        <is>
          <t>Взнос на полугодие</t>
        </is>
      </c>
      <c r="G2" s="5" t="inlineStr">
        <is>
          <t>Новый год</t>
        </is>
      </c>
      <c r="J2" s="5" t="inlineStr">
        <is>
          <t>23 февраля / 8 марта</t>
        </is>
      </c>
      <c r="M2" s="5" t="inlineStr">
        <is>
          <t>Сбор 4</t>
        </is>
      </c>
      <c r="P2" s="5" t="inlineStr">
        <is>
          <t>Сбор 5</t>
        </is>
      </c>
    </row>
    <row r="3">
      <c r="A3" s="2" t="inlineStr">
        <is>
          <t>С человека, ₽ →</t>
        </is>
      </c>
      <c r="D3" s="6" t="n">
        <v>3000</v>
      </c>
      <c r="G3" s="6" t="n">
        <v>1000</v>
      </c>
      <c r="J3" s="6" t="n">
        <v>500</v>
      </c>
      <c r="M3" s="6" t="n"/>
      <c r="P3" s="6" t="n"/>
    </row>
    <row r="4">
      <c r="A4" s="7" t="inlineStr">
        <is>
          <t>№</t>
        </is>
      </c>
      <c r="B4" s="7" t="inlineStr">
        <is>
          <t>Фамилия</t>
        </is>
      </c>
      <c r="C4" s="7" t="inlineStr">
        <is>
          <t>Имя</t>
        </is>
      </c>
      <c r="D4" s="7" t="inlineStr">
        <is>
          <t>Начислено</t>
        </is>
      </c>
      <c r="E4" s="7" t="inlineStr">
        <is>
          <t>Сдано</t>
        </is>
      </c>
      <c r="F4" s="7" t="inlineStr">
        <is>
          <t>Долг</t>
        </is>
      </c>
      <c r="G4" s="7" t="inlineStr">
        <is>
          <t>Начислено</t>
        </is>
      </c>
      <c r="H4" s="7" t="inlineStr">
        <is>
          <t>Сдано</t>
        </is>
      </c>
      <c r="I4" s="7" t="inlineStr">
        <is>
          <t>Долг</t>
        </is>
      </c>
      <c r="J4" s="7" t="inlineStr">
        <is>
          <t>Начислено</t>
        </is>
      </c>
      <c r="K4" s="7" t="inlineStr">
        <is>
          <t>Сдано</t>
        </is>
      </c>
      <c r="L4" s="7" t="inlineStr">
        <is>
          <t>Долг</t>
        </is>
      </c>
      <c r="M4" s="7" t="inlineStr">
        <is>
          <t>Начислено</t>
        </is>
      </c>
      <c r="N4" s="7" t="inlineStr">
        <is>
          <t>Сдано</t>
        </is>
      </c>
      <c r="O4" s="7" t="inlineStr">
        <is>
          <t>Долг</t>
        </is>
      </c>
      <c r="P4" s="7" t="inlineStr">
        <is>
          <t>Начислено</t>
        </is>
      </c>
      <c r="Q4" s="7" t="inlineStr">
        <is>
          <t>Сдано</t>
        </is>
      </c>
      <c r="R4" s="7" t="inlineStr">
        <is>
          <t>Долг</t>
        </is>
      </c>
      <c r="S4" s="7" t="inlineStr">
        <is>
          <t>Всего долг</t>
        </is>
      </c>
      <c r="T4" s="7" t="inlineStr">
        <is>
          <t>Всего сдано</t>
        </is>
      </c>
    </row>
    <row r="5">
      <c r="A5" s="8" t="n">
        <v>1</v>
      </c>
      <c r="B5" s="9" t="inlineStr">
        <is>
          <t>Иванова</t>
        </is>
      </c>
      <c r="C5" s="9" t="inlineStr">
        <is>
          <t>Маша</t>
        </is>
      </c>
      <c r="D5" s="10">
        <f>IF(OR($B5="",D$3=""),"",D$3)</f>
        <v/>
      </c>
      <c r="E5" s="11" t="n">
        <v>3000</v>
      </c>
      <c r="F5" s="10">
        <f>IF(OR($B5="",D5=""),"",MAX(D5-N(E5),0))</f>
        <v/>
      </c>
      <c r="G5" s="10">
        <f>IF(OR($B5="",G$3=""),"",G$3)</f>
        <v/>
      </c>
      <c r="H5" s="11" t="n">
        <v>1000</v>
      </c>
      <c r="I5" s="10">
        <f>IF(OR($B5="",G5=""),"",MAX(G5-N(H5),0))</f>
        <v/>
      </c>
      <c r="J5" s="10">
        <f>IF(OR($B5="",J$3=""),"",J$3)</f>
        <v/>
      </c>
      <c r="K5" s="11" t="n"/>
      <c r="L5" s="10">
        <f>IF(OR($B5="",J5=""),"",MAX(J5-N(K5),0))</f>
        <v/>
      </c>
      <c r="M5" s="10">
        <f>IF(OR($B5="",M$3=""),"",M$3)</f>
        <v/>
      </c>
      <c r="N5" s="11" t="n"/>
      <c r="O5" s="10">
        <f>IF(OR($B5="",M5=""),"",MAX(M5-N(N5),0))</f>
        <v/>
      </c>
      <c r="P5" s="10">
        <f>IF(OR($B5="",P$3=""),"",P$3)</f>
        <v/>
      </c>
      <c r="Q5" s="11" t="n"/>
      <c r="R5" s="10">
        <f>IF(OR($B5="",P5=""),"",MAX(P5-N(Q5),0))</f>
        <v/>
      </c>
      <c r="S5" s="10">
        <f>IF($B5="","",N(F5)+N(I5)+N(L5)+N(O5)+N(R5))</f>
        <v/>
      </c>
      <c r="T5" s="10">
        <f>IF($B5="","",N(E5)+N(H5)+N(K5)+N(N5)+N(Q5))</f>
        <v/>
      </c>
    </row>
    <row r="6">
      <c r="A6" s="8" t="n">
        <v>2</v>
      </c>
      <c r="B6" s="9" t="inlineStr">
        <is>
          <t>Петров</t>
        </is>
      </c>
      <c r="C6" s="9" t="inlineStr">
        <is>
          <t>Саша</t>
        </is>
      </c>
      <c r="D6" s="10">
        <f>IF(OR($B6="",D$3=""),"",D$3)</f>
        <v/>
      </c>
      <c r="E6" s="11" t="n">
        <v>3000</v>
      </c>
      <c r="F6" s="10">
        <f>IF(OR($B6="",D6=""),"",MAX(D6-N(E6),0))</f>
        <v/>
      </c>
      <c r="G6" s="10">
        <f>IF(OR($B6="",G$3=""),"",G$3)</f>
        <v/>
      </c>
      <c r="H6" s="11" t="n">
        <v>0</v>
      </c>
      <c r="I6" s="10">
        <f>IF(OR($B6="",G6=""),"",MAX(G6-N(H6),0))</f>
        <v/>
      </c>
      <c r="J6" s="10">
        <f>IF(OR($B6="",J$3=""),"",J$3)</f>
        <v/>
      </c>
      <c r="K6" s="11" t="n"/>
      <c r="L6" s="10">
        <f>IF(OR($B6="",J6=""),"",MAX(J6-N(K6),0))</f>
        <v/>
      </c>
      <c r="M6" s="10">
        <f>IF(OR($B6="",M$3=""),"",M$3)</f>
        <v/>
      </c>
      <c r="N6" s="11" t="n"/>
      <c r="O6" s="10">
        <f>IF(OR($B6="",M6=""),"",MAX(M6-N(N6),0))</f>
        <v/>
      </c>
      <c r="P6" s="10">
        <f>IF(OR($B6="",P$3=""),"",P$3)</f>
        <v/>
      </c>
      <c r="Q6" s="11" t="n"/>
      <c r="R6" s="10">
        <f>IF(OR($B6="",P6=""),"",MAX(P6-N(Q6),0))</f>
        <v/>
      </c>
      <c r="S6" s="10">
        <f>IF($B6="","",N(F6)+N(I6)+N(L6)+N(O6)+N(R6))</f>
        <v/>
      </c>
      <c r="T6" s="10">
        <f>IF($B6="","",N(E6)+N(H6)+N(K6)+N(N6)+N(Q6))</f>
        <v/>
      </c>
    </row>
    <row r="7">
      <c r="A7" s="8" t="n">
        <v>3</v>
      </c>
      <c r="B7" s="9" t="inlineStr">
        <is>
          <t>Сидорова</t>
        </is>
      </c>
      <c r="C7" s="9" t="inlineStr">
        <is>
          <t>Лиза</t>
        </is>
      </c>
      <c r="D7" s="10">
        <f>IF(OR($B7="",D$3=""),"",D$3)</f>
        <v/>
      </c>
      <c r="E7" s="11" t="n">
        <v>1500</v>
      </c>
      <c r="F7" s="10">
        <f>IF(OR($B7="",D7=""),"",MAX(D7-N(E7),0))</f>
        <v/>
      </c>
      <c r="G7" s="10">
        <f>IF(OR($B7="",G$3=""),"",G$3)</f>
        <v/>
      </c>
      <c r="H7" s="11" t="n">
        <v>1000</v>
      </c>
      <c r="I7" s="10">
        <f>IF(OR($B7="",G7=""),"",MAX(G7-N(H7),0))</f>
        <v/>
      </c>
      <c r="J7" s="10">
        <f>IF(OR($B7="",J$3=""),"",J$3)</f>
        <v/>
      </c>
      <c r="K7" s="11" t="n"/>
      <c r="L7" s="10">
        <f>IF(OR($B7="",J7=""),"",MAX(J7-N(K7),0))</f>
        <v/>
      </c>
      <c r="M7" s="10">
        <f>IF(OR($B7="",M$3=""),"",M$3)</f>
        <v/>
      </c>
      <c r="N7" s="11" t="n"/>
      <c r="O7" s="10">
        <f>IF(OR($B7="",M7=""),"",MAX(M7-N(N7),0))</f>
        <v/>
      </c>
      <c r="P7" s="10">
        <f>IF(OR($B7="",P$3=""),"",P$3)</f>
        <v/>
      </c>
      <c r="Q7" s="11" t="n"/>
      <c r="R7" s="10">
        <f>IF(OR($B7="",P7=""),"",MAX(P7-N(Q7),0))</f>
        <v/>
      </c>
      <c r="S7" s="10">
        <f>IF($B7="","",N(F7)+N(I7)+N(L7)+N(O7)+N(R7))</f>
        <v/>
      </c>
      <c r="T7" s="10">
        <f>IF($B7="","",N(E7)+N(H7)+N(K7)+N(N7)+N(Q7))</f>
        <v/>
      </c>
    </row>
    <row r="8">
      <c r="A8" s="8" t="n">
        <v>4</v>
      </c>
      <c r="B8" s="9" t="n"/>
      <c r="C8" s="9" t="n"/>
      <c r="D8" s="10">
        <f>IF(OR($B8="",D$3=""),"",D$3)</f>
        <v/>
      </c>
      <c r="E8" s="11" t="n"/>
      <c r="F8" s="10">
        <f>IF(OR($B8="",D8=""),"",MAX(D8-N(E8),0))</f>
        <v/>
      </c>
      <c r="G8" s="10">
        <f>IF(OR($B8="",G$3=""),"",G$3)</f>
        <v/>
      </c>
      <c r="H8" s="11" t="n"/>
      <c r="I8" s="10">
        <f>IF(OR($B8="",G8=""),"",MAX(G8-N(H8),0))</f>
        <v/>
      </c>
      <c r="J8" s="10">
        <f>IF(OR($B8="",J$3=""),"",J$3)</f>
        <v/>
      </c>
      <c r="K8" s="11" t="n"/>
      <c r="L8" s="10">
        <f>IF(OR($B8="",J8=""),"",MAX(J8-N(K8),0))</f>
        <v/>
      </c>
      <c r="M8" s="10">
        <f>IF(OR($B8="",M$3=""),"",M$3)</f>
        <v/>
      </c>
      <c r="N8" s="11" t="n"/>
      <c r="O8" s="10">
        <f>IF(OR($B8="",M8=""),"",MAX(M8-N(N8),0))</f>
        <v/>
      </c>
      <c r="P8" s="10">
        <f>IF(OR($B8="",P$3=""),"",P$3)</f>
        <v/>
      </c>
      <c r="Q8" s="11" t="n"/>
      <c r="R8" s="10">
        <f>IF(OR($B8="",P8=""),"",MAX(P8-N(Q8),0))</f>
        <v/>
      </c>
      <c r="S8" s="10">
        <f>IF($B8="","",N(F8)+N(I8)+N(L8)+N(O8)+N(R8))</f>
        <v/>
      </c>
      <c r="T8" s="10">
        <f>IF($B8="","",N(E8)+N(H8)+N(K8)+N(N8)+N(Q8))</f>
        <v/>
      </c>
    </row>
    <row r="9">
      <c r="A9" s="8" t="n">
        <v>5</v>
      </c>
      <c r="B9" s="9" t="n"/>
      <c r="C9" s="9" t="n"/>
      <c r="D9" s="10">
        <f>IF(OR($B9="",D$3=""),"",D$3)</f>
        <v/>
      </c>
      <c r="E9" s="11" t="n"/>
      <c r="F9" s="10">
        <f>IF(OR($B9="",D9=""),"",MAX(D9-N(E9),0))</f>
        <v/>
      </c>
      <c r="G9" s="10">
        <f>IF(OR($B9="",G$3=""),"",G$3)</f>
        <v/>
      </c>
      <c r="H9" s="11" t="n"/>
      <c r="I9" s="10">
        <f>IF(OR($B9="",G9=""),"",MAX(G9-N(H9),0))</f>
        <v/>
      </c>
      <c r="J9" s="10">
        <f>IF(OR($B9="",J$3=""),"",J$3)</f>
        <v/>
      </c>
      <c r="K9" s="11" t="n"/>
      <c r="L9" s="10">
        <f>IF(OR($B9="",J9=""),"",MAX(J9-N(K9),0))</f>
        <v/>
      </c>
      <c r="M9" s="10">
        <f>IF(OR($B9="",M$3=""),"",M$3)</f>
        <v/>
      </c>
      <c r="N9" s="11" t="n"/>
      <c r="O9" s="10">
        <f>IF(OR($B9="",M9=""),"",MAX(M9-N(N9),0))</f>
        <v/>
      </c>
      <c r="P9" s="10">
        <f>IF(OR($B9="",P$3=""),"",P$3)</f>
        <v/>
      </c>
      <c r="Q9" s="11" t="n"/>
      <c r="R9" s="10">
        <f>IF(OR($B9="",P9=""),"",MAX(P9-N(Q9),0))</f>
        <v/>
      </c>
      <c r="S9" s="10">
        <f>IF($B9="","",N(F9)+N(I9)+N(L9)+N(O9)+N(R9))</f>
        <v/>
      </c>
      <c r="T9" s="10">
        <f>IF($B9="","",N(E9)+N(H9)+N(K9)+N(N9)+N(Q9))</f>
        <v/>
      </c>
    </row>
    <row r="10">
      <c r="A10" s="8" t="n">
        <v>6</v>
      </c>
      <c r="B10" s="9" t="n"/>
      <c r="C10" s="9" t="n"/>
      <c r="D10" s="10">
        <f>IF(OR($B10="",D$3=""),"",D$3)</f>
        <v/>
      </c>
      <c r="E10" s="11" t="n"/>
      <c r="F10" s="10">
        <f>IF(OR($B10="",D10=""),"",MAX(D10-N(E10),0))</f>
        <v/>
      </c>
      <c r="G10" s="10">
        <f>IF(OR($B10="",G$3=""),"",G$3)</f>
        <v/>
      </c>
      <c r="H10" s="11" t="n"/>
      <c r="I10" s="10">
        <f>IF(OR($B10="",G10=""),"",MAX(G10-N(H10),0))</f>
        <v/>
      </c>
      <c r="J10" s="10">
        <f>IF(OR($B10="",J$3=""),"",J$3)</f>
        <v/>
      </c>
      <c r="K10" s="11" t="n"/>
      <c r="L10" s="10">
        <f>IF(OR($B10="",J10=""),"",MAX(J10-N(K10),0))</f>
        <v/>
      </c>
      <c r="M10" s="10">
        <f>IF(OR($B10="",M$3=""),"",M$3)</f>
        <v/>
      </c>
      <c r="N10" s="11" t="n"/>
      <c r="O10" s="10">
        <f>IF(OR($B10="",M10=""),"",MAX(M10-N(N10),0))</f>
        <v/>
      </c>
      <c r="P10" s="10">
        <f>IF(OR($B10="",P$3=""),"",P$3)</f>
        <v/>
      </c>
      <c r="Q10" s="11" t="n"/>
      <c r="R10" s="10">
        <f>IF(OR($B10="",P10=""),"",MAX(P10-N(Q10),0))</f>
        <v/>
      </c>
      <c r="S10" s="10">
        <f>IF($B10="","",N(F10)+N(I10)+N(L10)+N(O10)+N(R10))</f>
        <v/>
      </c>
      <c r="T10" s="10">
        <f>IF($B10="","",N(E10)+N(H10)+N(K10)+N(N10)+N(Q10))</f>
        <v/>
      </c>
    </row>
    <row r="11">
      <c r="A11" s="8" t="n">
        <v>7</v>
      </c>
      <c r="B11" s="9" t="n"/>
      <c r="C11" s="9" t="n"/>
      <c r="D11" s="10">
        <f>IF(OR($B11="",D$3=""),"",D$3)</f>
        <v/>
      </c>
      <c r="E11" s="11" t="n"/>
      <c r="F11" s="10">
        <f>IF(OR($B11="",D11=""),"",MAX(D11-N(E11),0))</f>
        <v/>
      </c>
      <c r="G11" s="10">
        <f>IF(OR($B11="",G$3=""),"",G$3)</f>
        <v/>
      </c>
      <c r="H11" s="11" t="n"/>
      <c r="I11" s="10">
        <f>IF(OR($B11="",G11=""),"",MAX(G11-N(H11),0))</f>
        <v/>
      </c>
      <c r="J11" s="10">
        <f>IF(OR($B11="",J$3=""),"",J$3)</f>
        <v/>
      </c>
      <c r="K11" s="11" t="n"/>
      <c r="L11" s="10">
        <f>IF(OR($B11="",J11=""),"",MAX(J11-N(K11),0))</f>
        <v/>
      </c>
      <c r="M11" s="10">
        <f>IF(OR($B11="",M$3=""),"",M$3)</f>
        <v/>
      </c>
      <c r="N11" s="11" t="n"/>
      <c r="O11" s="10">
        <f>IF(OR($B11="",M11=""),"",MAX(M11-N(N11),0))</f>
        <v/>
      </c>
      <c r="P11" s="10">
        <f>IF(OR($B11="",P$3=""),"",P$3)</f>
        <v/>
      </c>
      <c r="Q11" s="11" t="n"/>
      <c r="R11" s="10">
        <f>IF(OR($B11="",P11=""),"",MAX(P11-N(Q11),0))</f>
        <v/>
      </c>
      <c r="S11" s="10">
        <f>IF($B11="","",N(F11)+N(I11)+N(L11)+N(O11)+N(R11))</f>
        <v/>
      </c>
      <c r="T11" s="10">
        <f>IF($B11="","",N(E11)+N(H11)+N(K11)+N(N11)+N(Q11))</f>
        <v/>
      </c>
    </row>
    <row r="12">
      <c r="A12" s="8" t="n">
        <v>8</v>
      </c>
      <c r="B12" s="9" t="n"/>
      <c r="C12" s="9" t="n"/>
      <c r="D12" s="10">
        <f>IF(OR($B12="",D$3=""),"",D$3)</f>
        <v/>
      </c>
      <c r="E12" s="11" t="n"/>
      <c r="F12" s="10">
        <f>IF(OR($B12="",D12=""),"",MAX(D12-N(E12),0))</f>
        <v/>
      </c>
      <c r="G12" s="10">
        <f>IF(OR($B12="",G$3=""),"",G$3)</f>
        <v/>
      </c>
      <c r="H12" s="11" t="n"/>
      <c r="I12" s="10">
        <f>IF(OR($B12="",G12=""),"",MAX(G12-N(H12),0))</f>
        <v/>
      </c>
      <c r="J12" s="10">
        <f>IF(OR($B12="",J$3=""),"",J$3)</f>
        <v/>
      </c>
      <c r="K12" s="11" t="n"/>
      <c r="L12" s="10">
        <f>IF(OR($B12="",J12=""),"",MAX(J12-N(K12),0))</f>
        <v/>
      </c>
      <c r="M12" s="10">
        <f>IF(OR($B12="",M$3=""),"",M$3)</f>
        <v/>
      </c>
      <c r="N12" s="11" t="n"/>
      <c r="O12" s="10">
        <f>IF(OR($B12="",M12=""),"",MAX(M12-N(N12),0))</f>
        <v/>
      </c>
      <c r="P12" s="10">
        <f>IF(OR($B12="",P$3=""),"",P$3)</f>
        <v/>
      </c>
      <c r="Q12" s="11" t="n"/>
      <c r="R12" s="10">
        <f>IF(OR($B12="",P12=""),"",MAX(P12-N(Q12),0))</f>
        <v/>
      </c>
      <c r="S12" s="10">
        <f>IF($B12="","",N(F12)+N(I12)+N(L12)+N(O12)+N(R12))</f>
        <v/>
      </c>
      <c r="T12" s="10">
        <f>IF($B12="","",N(E12)+N(H12)+N(K12)+N(N12)+N(Q12))</f>
        <v/>
      </c>
    </row>
    <row r="13">
      <c r="A13" s="8" t="n">
        <v>9</v>
      </c>
      <c r="B13" s="9" t="n"/>
      <c r="C13" s="9" t="n"/>
      <c r="D13" s="10">
        <f>IF(OR($B13="",D$3=""),"",D$3)</f>
        <v/>
      </c>
      <c r="E13" s="11" t="n"/>
      <c r="F13" s="10">
        <f>IF(OR($B13="",D13=""),"",MAX(D13-N(E13),0))</f>
        <v/>
      </c>
      <c r="G13" s="10">
        <f>IF(OR($B13="",G$3=""),"",G$3)</f>
        <v/>
      </c>
      <c r="H13" s="11" t="n"/>
      <c r="I13" s="10">
        <f>IF(OR($B13="",G13=""),"",MAX(G13-N(H13),0))</f>
        <v/>
      </c>
      <c r="J13" s="10">
        <f>IF(OR($B13="",J$3=""),"",J$3)</f>
        <v/>
      </c>
      <c r="K13" s="11" t="n"/>
      <c r="L13" s="10">
        <f>IF(OR($B13="",J13=""),"",MAX(J13-N(K13),0))</f>
        <v/>
      </c>
      <c r="M13" s="10">
        <f>IF(OR($B13="",M$3=""),"",M$3)</f>
        <v/>
      </c>
      <c r="N13" s="11" t="n"/>
      <c r="O13" s="10">
        <f>IF(OR($B13="",M13=""),"",MAX(M13-N(N13),0))</f>
        <v/>
      </c>
      <c r="P13" s="10">
        <f>IF(OR($B13="",P$3=""),"",P$3)</f>
        <v/>
      </c>
      <c r="Q13" s="11" t="n"/>
      <c r="R13" s="10">
        <f>IF(OR($B13="",P13=""),"",MAX(P13-N(Q13),0))</f>
        <v/>
      </c>
      <c r="S13" s="10">
        <f>IF($B13="","",N(F13)+N(I13)+N(L13)+N(O13)+N(R13))</f>
        <v/>
      </c>
      <c r="T13" s="10">
        <f>IF($B13="","",N(E13)+N(H13)+N(K13)+N(N13)+N(Q13))</f>
        <v/>
      </c>
    </row>
    <row r="14">
      <c r="A14" s="8" t="n">
        <v>10</v>
      </c>
      <c r="B14" s="9" t="n"/>
      <c r="C14" s="9" t="n"/>
      <c r="D14" s="10">
        <f>IF(OR($B14="",D$3=""),"",D$3)</f>
        <v/>
      </c>
      <c r="E14" s="11" t="n"/>
      <c r="F14" s="10">
        <f>IF(OR($B14="",D14=""),"",MAX(D14-N(E14),0))</f>
        <v/>
      </c>
      <c r="G14" s="10">
        <f>IF(OR($B14="",G$3=""),"",G$3)</f>
        <v/>
      </c>
      <c r="H14" s="11" t="n"/>
      <c r="I14" s="10">
        <f>IF(OR($B14="",G14=""),"",MAX(G14-N(H14),0))</f>
        <v/>
      </c>
      <c r="J14" s="10">
        <f>IF(OR($B14="",J$3=""),"",J$3)</f>
        <v/>
      </c>
      <c r="K14" s="11" t="n"/>
      <c r="L14" s="10">
        <f>IF(OR($B14="",J14=""),"",MAX(J14-N(K14),0))</f>
        <v/>
      </c>
      <c r="M14" s="10">
        <f>IF(OR($B14="",M$3=""),"",M$3)</f>
        <v/>
      </c>
      <c r="N14" s="11" t="n"/>
      <c r="O14" s="10">
        <f>IF(OR($B14="",M14=""),"",MAX(M14-N(N14),0))</f>
        <v/>
      </c>
      <c r="P14" s="10">
        <f>IF(OR($B14="",P$3=""),"",P$3)</f>
        <v/>
      </c>
      <c r="Q14" s="11" t="n"/>
      <c r="R14" s="10">
        <f>IF(OR($B14="",P14=""),"",MAX(P14-N(Q14),0))</f>
        <v/>
      </c>
      <c r="S14" s="10">
        <f>IF($B14="","",N(F14)+N(I14)+N(L14)+N(O14)+N(R14))</f>
        <v/>
      </c>
      <c r="T14" s="10">
        <f>IF($B14="","",N(E14)+N(H14)+N(K14)+N(N14)+N(Q14))</f>
        <v/>
      </c>
    </row>
    <row r="15">
      <c r="A15" s="8" t="n">
        <v>11</v>
      </c>
      <c r="B15" s="9" t="n"/>
      <c r="C15" s="9" t="n"/>
      <c r="D15" s="10">
        <f>IF(OR($B15="",D$3=""),"",D$3)</f>
        <v/>
      </c>
      <c r="E15" s="11" t="n"/>
      <c r="F15" s="10">
        <f>IF(OR($B15="",D15=""),"",MAX(D15-N(E15),0))</f>
        <v/>
      </c>
      <c r="G15" s="10">
        <f>IF(OR($B15="",G$3=""),"",G$3)</f>
        <v/>
      </c>
      <c r="H15" s="11" t="n"/>
      <c r="I15" s="10">
        <f>IF(OR($B15="",G15=""),"",MAX(G15-N(H15),0))</f>
        <v/>
      </c>
      <c r="J15" s="10">
        <f>IF(OR($B15="",J$3=""),"",J$3)</f>
        <v/>
      </c>
      <c r="K15" s="11" t="n"/>
      <c r="L15" s="10">
        <f>IF(OR($B15="",J15=""),"",MAX(J15-N(K15),0))</f>
        <v/>
      </c>
      <c r="M15" s="10">
        <f>IF(OR($B15="",M$3=""),"",M$3)</f>
        <v/>
      </c>
      <c r="N15" s="11" t="n"/>
      <c r="O15" s="10">
        <f>IF(OR($B15="",M15=""),"",MAX(M15-N(N15),0))</f>
        <v/>
      </c>
      <c r="P15" s="10">
        <f>IF(OR($B15="",P$3=""),"",P$3)</f>
        <v/>
      </c>
      <c r="Q15" s="11" t="n"/>
      <c r="R15" s="10">
        <f>IF(OR($B15="",P15=""),"",MAX(P15-N(Q15),0))</f>
        <v/>
      </c>
      <c r="S15" s="10">
        <f>IF($B15="","",N(F15)+N(I15)+N(L15)+N(O15)+N(R15))</f>
        <v/>
      </c>
      <c r="T15" s="10">
        <f>IF($B15="","",N(E15)+N(H15)+N(K15)+N(N15)+N(Q15))</f>
        <v/>
      </c>
    </row>
    <row r="16">
      <c r="A16" s="8" t="n">
        <v>12</v>
      </c>
      <c r="B16" s="9" t="n"/>
      <c r="C16" s="9" t="n"/>
      <c r="D16" s="10">
        <f>IF(OR($B16="",D$3=""),"",D$3)</f>
        <v/>
      </c>
      <c r="E16" s="11" t="n"/>
      <c r="F16" s="10">
        <f>IF(OR($B16="",D16=""),"",MAX(D16-N(E16),0))</f>
        <v/>
      </c>
      <c r="G16" s="10">
        <f>IF(OR($B16="",G$3=""),"",G$3)</f>
        <v/>
      </c>
      <c r="H16" s="11" t="n"/>
      <c r="I16" s="10">
        <f>IF(OR($B16="",G16=""),"",MAX(G16-N(H16),0))</f>
        <v/>
      </c>
      <c r="J16" s="10">
        <f>IF(OR($B16="",J$3=""),"",J$3)</f>
        <v/>
      </c>
      <c r="K16" s="11" t="n"/>
      <c r="L16" s="10">
        <f>IF(OR($B16="",J16=""),"",MAX(J16-N(K16),0))</f>
        <v/>
      </c>
      <c r="M16" s="10">
        <f>IF(OR($B16="",M$3=""),"",M$3)</f>
        <v/>
      </c>
      <c r="N16" s="11" t="n"/>
      <c r="O16" s="10">
        <f>IF(OR($B16="",M16=""),"",MAX(M16-N(N16),0))</f>
        <v/>
      </c>
      <c r="P16" s="10">
        <f>IF(OR($B16="",P$3=""),"",P$3)</f>
        <v/>
      </c>
      <c r="Q16" s="11" t="n"/>
      <c r="R16" s="10">
        <f>IF(OR($B16="",P16=""),"",MAX(P16-N(Q16),0))</f>
        <v/>
      </c>
      <c r="S16" s="10">
        <f>IF($B16="","",N(F16)+N(I16)+N(L16)+N(O16)+N(R16))</f>
        <v/>
      </c>
      <c r="T16" s="10">
        <f>IF($B16="","",N(E16)+N(H16)+N(K16)+N(N16)+N(Q16))</f>
        <v/>
      </c>
    </row>
    <row r="17">
      <c r="A17" s="8" t="n">
        <v>13</v>
      </c>
      <c r="B17" s="9" t="n"/>
      <c r="C17" s="9" t="n"/>
      <c r="D17" s="10">
        <f>IF(OR($B17="",D$3=""),"",D$3)</f>
        <v/>
      </c>
      <c r="E17" s="11" t="n"/>
      <c r="F17" s="10">
        <f>IF(OR($B17="",D17=""),"",MAX(D17-N(E17),0))</f>
        <v/>
      </c>
      <c r="G17" s="10">
        <f>IF(OR($B17="",G$3=""),"",G$3)</f>
        <v/>
      </c>
      <c r="H17" s="11" t="n"/>
      <c r="I17" s="10">
        <f>IF(OR($B17="",G17=""),"",MAX(G17-N(H17),0))</f>
        <v/>
      </c>
      <c r="J17" s="10">
        <f>IF(OR($B17="",J$3=""),"",J$3)</f>
        <v/>
      </c>
      <c r="K17" s="11" t="n"/>
      <c r="L17" s="10">
        <f>IF(OR($B17="",J17=""),"",MAX(J17-N(K17),0))</f>
        <v/>
      </c>
      <c r="M17" s="10">
        <f>IF(OR($B17="",M$3=""),"",M$3)</f>
        <v/>
      </c>
      <c r="N17" s="11" t="n"/>
      <c r="O17" s="10">
        <f>IF(OR($B17="",M17=""),"",MAX(M17-N(N17),0))</f>
        <v/>
      </c>
      <c r="P17" s="10">
        <f>IF(OR($B17="",P$3=""),"",P$3)</f>
        <v/>
      </c>
      <c r="Q17" s="11" t="n"/>
      <c r="R17" s="10">
        <f>IF(OR($B17="",P17=""),"",MAX(P17-N(Q17),0))</f>
        <v/>
      </c>
      <c r="S17" s="10">
        <f>IF($B17="","",N(F17)+N(I17)+N(L17)+N(O17)+N(R17))</f>
        <v/>
      </c>
      <c r="T17" s="10">
        <f>IF($B17="","",N(E17)+N(H17)+N(K17)+N(N17)+N(Q17))</f>
        <v/>
      </c>
    </row>
    <row r="18">
      <c r="A18" s="8" t="n">
        <v>14</v>
      </c>
      <c r="B18" s="9" t="n"/>
      <c r="C18" s="9" t="n"/>
      <c r="D18" s="10">
        <f>IF(OR($B18="",D$3=""),"",D$3)</f>
        <v/>
      </c>
      <c r="E18" s="11" t="n"/>
      <c r="F18" s="10">
        <f>IF(OR($B18="",D18=""),"",MAX(D18-N(E18),0))</f>
        <v/>
      </c>
      <c r="G18" s="10">
        <f>IF(OR($B18="",G$3=""),"",G$3)</f>
        <v/>
      </c>
      <c r="H18" s="11" t="n"/>
      <c r="I18" s="10">
        <f>IF(OR($B18="",G18=""),"",MAX(G18-N(H18),0))</f>
        <v/>
      </c>
      <c r="J18" s="10">
        <f>IF(OR($B18="",J$3=""),"",J$3)</f>
        <v/>
      </c>
      <c r="K18" s="11" t="n"/>
      <c r="L18" s="10">
        <f>IF(OR($B18="",J18=""),"",MAX(J18-N(K18),0))</f>
        <v/>
      </c>
      <c r="M18" s="10">
        <f>IF(OR($B18="",M$3=""),"",M$3)</f>
        <v/>
      </c>
      <c r="N18" s="11" t="n"/>
      <c r="O18" s="10">
        <f>IF(OR($B18="",M18=""),"",MAX(M18-N(N18),0))</f>
        <v/>
      </c>
      <c r="P18" s="10">
        <f>IF(OR($B18="",P$3=""),"",P$3)</f>
        <v/>
      </c>
      <c r="Q18" s="11" t="n"/>
      <c r="R18" s="10">
        <f>IF(OR($B18="",P18=""),"",MAX(P18-N(Q18),0))</f>
        <v/>
      </c>
      <c r="S18" s="10">
        <f>IF($B18="","",N(F18)+N(I18)+N(L18)+N(O18)+N(R18))</f>
        <v/>
      </c>
      <c r="T18" s="10">
        <f>IF($B18="","",N(E18)+N(H18)+N(K18)+N(N18)+N(Q18))</f>
        <v/>
      </c>
    </row>
    <row r="19">
      <c r="A19" s="8" t="n">
        <v>15</v>
      </c>
      <c r="B19" s="9" t="n"/>
      <c r="C19" s="9" t="n"/>
      <c r="D19" s="10">
        <f>IF(OR($B19="",D$3=""),"",D$3)</f>
        <v/>
      </c>
      <c r="E19" s="11" t="n"/>
      <c r="F19" s="10">
        <f>IF(OR($B19="",D19=""),"",MAX(D19-N(E19),0))</f>
        <v/>
      </c>
      <c r="G19" s="10">
        <f>IF(OR($B19="",G$3=""),"",G$3)</f>
        <v/>
      </c>
      <c r="H19" s="11" t="n"/>
      <c r="I19" s="10">
        <f>IF(OR($B19="",G19=""),"",MAX(G19-N(H19),0))</f>
        <v/>
      </c>
      <c r="J19" s="10">
        <f>IF(OR($B19="",J$3=""),"",J$3)</f>
        <v/>
      </c>
      <c r="K19" s="11" t="n"/>
      <c r="L19" s="10">
        <f>IF(OR($B19="",J19=""),"",MAX(J19-N(K19),0))</f>
        <v/>
      </c>
      <c r="M19" s="10">
        <f>IF(OR($B19="",M$3=""),"",M$3)</f>
        <v/>
      </c>
      <c r="N19" s="11" t="n"/>
      <c r="O19" s="10">
        <f>IF(OR($B19="",M19=""),"",MAX(M19-N(N19),0))</f>
        <v/>
      </c>
      <c r="P19" s="10">
        <f>IF(OR($B19="",P$3=""),"",P$3)</f>
        <v/>
      </c>
      <c r="Q19" s="11" t="n"/>
      <c r="R19" s="10">
        <f>IF(OR($B19="",P19=""),"",MAX(P19-N(Q19),0))</f>
        <v/>
      </c>
      <c r="S19" s="10">
        <f>IF($B19="","",N(F19)+N(I19)+N(L19)+N(O19)+N(R19))</f>
        <v/>
      </c>
      <c r="T19" s="10">
        <f>IF($B19="","",N(E19)+N(H19)+N(K19)+N(N19)+N(Q19))</f>
        <v/>
      </c>
    </row>
    <row r="20">
      <c r="A20" s="8" t="n">
        <v>16</v>
      </c>
      <c r="B20" s="9" t="n"/>
      <c r="C20" s="9" t="n"/>
      <c r="D20" s="10">
        <f>IF(OR($B20="",D$3=""),"",D$3)</f>
        <v/>
      </c>
      <c r="E20" s="11" t="n"/>
      <c r="F20" s="10">
        <f>IF(OR($B20="",D20=""),"",MAX(D20-N(E20),0))</f>
        <v/>
      </c>
      <c r="G20" s="10">
        <f>IF(OR($B20="",G$3=""),"",G$3)</f>
        <v/>
      </c>
      <c r="H20" s="11" t="n"/>
      <c r="I20" s="10">
        <f>IF(OR($B20="",G20=""),"",MAX(G20-N(H20),0))</f>
        <v/>
      </c>
      <c r="J20" s="10">
        <f>IF(OR($B20="",J$3=""),"",J$3)</f>
        <v/>
      </c>
      <c r="K20" s="11" t="n"/>
      <c r="L20" s="10">
        <f>IF(OR($B20="",J20=""),"",MAX(J20-N(K20),0))</f>
        <v/>
      </c>
      <c r="M20" s="10">
        <f>IF(OR($B20="",M$3=""),"",M$3)</f>
        <v/>
      </c>
      <c r="N20" s="11" t="n"/>
      <c r="O20" s="10">
        <f>IF(OR($B20="",M20=""),"",MAX(M20-N(N20),0))</f>
        <v/>
      </c>
      <c r="P20" s="10">
        <f>IF(OR($B20="",P$3=""),"",P$3)</f>
        <v/>
      </c>
      <c r="Q20" s="11" t="n"/>
      <c r="R20" s="10">
        <f>IF(OR($B20="",P20=""),"",MAX(P20-N(Q20),0))</f>
        <v/>
      </c>
      <c r="S20" s="10">
        <f>IF($B20="","",N(F20)+N(I20)+N(L20)+N(O20)+N(R20))</f>
        <v/>
      </c>
      <c r="T20" s="10">
        <f>IF($B20="","",N(E20)+N(H20)+N(K20)+N(N20)+N(Q20))</f>
        <v/>
      </c>
    </row>
    <row r="21">
      <c r="A21" s="8" t="n">
        <v>17</v>
      </c>
      <c r="B21" s="9" t="n"/>
      <c r="C21" s="9" t="n"/>
      <c r="D21" s="10">
        <f>IF(OR($B21="",D$3=""),"",D$3)</f>
        <v/>
      </c>
      <c r="E21" s="11" t="n"/>
      <c r="F21" s="10">
        <f>IF(OR($B21="",D21=""),"",MAX(D21-N(E21),0))</f>
        <v/>
      </c>
      <c r="G21" s="10">
        <f>IF(OR($B21="",G$3=""),"",G$3)</f>
        <v/>
      </c>
      <c r="H21" s="11" t="n"/>
      <c r="I21" s="10">
        <f>IF(OR($B21="",G21=""),"",MAX(G21-N(H21),0))</f>
        <v/>
      </c>
      <c r="J21" s="10">
        <f>IF(OR($B21="",J$3=""),"",J$3)</f>
        <v/>
      </c>
      <c r="K21" s="11" t="n"/>
      <c r="L21" s="10">
        <f>IF(OR($B21="",J21=""),"",MAX(J21-N(K21),0))</f>
        <v/>
      </c>
      <c r="M21" s="10">
        <f>IF(OR($B21="",M$3=""),"",M$3)</f>
        <v/>
      </c>
      <c r="N21" s="11" t="n"/>
      <c r="O21" s="10">
        <f>IF(OR($B21="",M21=""),"",MAX(M21-N(N21),0))</f>
        <v/>
      </c>
      <c r="P21" s="10">
        <f>IF(OR($B21="",P$3=""),"",P$3)</f>
        <v/>
      </c>
      <c r="Q21" s="11" t="n"/>
      <c r="R21" s="10">
        <f>IF(OR($B21="",P21=""),"",MAX(P21-N(Q21),0))</f>
        <v/>
      </c>
      <c r="S21" s="10">
        <f>IF($B21="","",N(F21)+N(I21)+N(L21)+N(O21)+N(R21))</f>
        <v/>
      </c>
      <c r="T21" s="10">
        <f>IF($B21="","",N(E21)+N(H21)+N(K21)+N(N21)+N(Q21))</f>
        <v/>
      </c>
    </row>
    <row r="22">
      <c r="A22" s="8" t="n">
        <v>18</v>
      </c>
      <c r="B22" s="9" t="n"/>
      <c r="C22" s="9" t="n"/>
      <c r="D22" s="10">
        <f>IF(OR($B22="",D$3=""),"",D$3)</f>
        <v/>
      </c>
      <c r="E22" s="11" t="n"/>
      <c r="F22" s="10">
        <f>IF(OR($B22="",D22=""),"",MAX(D22-N(E22),0))</f>
        <v/>
      </c>
      <c r="G22" s="10">
        <f>IF(OR($B22="",G$3=""),"",G$3)</f>
        <v/>
      </c>
      <c r="H22" s="11" t="n"/>
      <c r="I22" s="10">
        <f>IF(OR($B22="",G22=""),"",MAX(G22-N(H22),0))</f>
        <v/>
      </c>
      <c r="J22" s="10">
        <f>IF(OR($B22="",J$3=""),"",J$3)</f>
        <v/>
      </c>
      <c r="K22" s="11" t="n"/>
      <c r="L22" s="10">
        <f>IF(OR($B22="",J22=""),"",MAX(J22-N(K22),0))</f>
        <v/>
      </c>
      <c r="M22" s="10">
        <f>IF(OR($B22="",M$3=""),"",M$3)</f>
        <v/>
      </c>
      <c r="N22" s="11" t="n"/>
      <c r="O22" s="10">
        <f>IF(OR($B22="",M22=""),"",MAX(M22-N(N22),0))</f>
        <v/>
      </c>
      <c r="P22" s="10">
        <f>IF(OR($B22="",P$3=""),"",P$3)</f>
        <v/>
      </c>
      <c r="Q22" s="11" t="n"/>
      <c r="R22" s="10">
        <f>IF(OR($B22="",P22=""),"",MAX(P22-N(Q22),0))</f>
        <v/>
      </c>
      <c r="S22" s="10">
        <f>IF($B22="","",N(F22)+N(I22)+N(L22)+N(O22)+N(R22))</f>
        <v/>
      </c>
      <c r="T22" s="10">
        <f>IF($B22="","",N(E22)+N(H22)+N(K22)+N(N22)+N(Q22))</f>
        <v/>
      </c>
    </row>
    <row r="23">
      <c r="A23" s="8" t="n">
        <v>19</v>
      </c>
      <c r="B23" s="9" t="n"/>
      <c r="C23" s="9" t="n"/>
      <c r="D23" s="10">
        <f>IF(OR($B23="",D$3=""),"",D$3)</f>
        <v/>
      </c>
      <c r="E23" s="11" t="n"/>
      <c r="F23" s="10">
        <f>IF(OR($B23="",D23=""),"",MAX(D23-N(E23),0))</f>
        <v/>
      </c>
      <c r="G23" s="10">
        <f>IF(OR($B23="",G$3=""),"",G$3)</f>
        <v/>
      </c>
      <c r="H23" s="11" t="n"/>
      <c r="I23" s="10">
        <f>IF(OR($B23="",G23=""),"",MAX(G23-N(H23),0))</f>
        <v/>
      </c>
      <c r="J23" s="10">
        <f>IF(OR($B23="",J$3=""),"",J$3)</f>
        <v/>
      </c>
      <c r="K23" s="11" t="n"/>
      <c r="L23" s="10">
        <f>IF(OR($B23="",J23=""),"",MAX(J23-N(K23),0))</f>
        <v/>
      </c>
      <c r="M23" s="10">
        <f>IF(OR($B23="",M$3=""),"",M$3)</f>
        <v/>
      </c>
      <c r="N23" s="11" t="n"/>
      <c r="O23" s="10">
        <f>IF(OR($B23="",M23=""),"",MAX(M23-N(N23),0))</f>
        <v/>
      </c>
      <c r="P23" s="10">
        <f>IF(OR($B23="",P$3=""),"",P$3)</f>
        <v/>
      </c>
      <c r="Q23" s="11" t="n"/>
      <c r="R23" s="10">
        <f>IF(OR($B23="",P23=""),"",MAX(P23-N(Q23),0))</f>
        <v/>
      </c>
      <c r="S23" s="10">
        <f>IF($B23="","",N(F23)+N(I23)+N(L23)+N(O23)+N(R23))</f>
        <v/>
      </c>
      <c r="T23" s="10">
        <f>IF($B23="","",N(E23)+N(H23)+N(K23)+N(N23)+N(Q23))</f>
        <v/>
      </c>
    </row>
    <row r="24">
      <c r="A24" s="8" t="n">
        <v>20</v>
      </c>
      <c r="B24" s="9" t="n"/>
      <c r="C24" s="9" t="n"/>
      <c r="D24" s="10">
        <f>IF(OR($B24="",D$3=""),"",D$3)</f>
        <v/>
      </c>
      <c r="E24" s="11" t="n"/>
      <c r="F24" s="10">
        <f>IF(OR($B24="",D24=""),"",MAX(D24-N(E24),0))</f>
        <v/>
      </c>
      <c r="G24" s="10">
        <f>IF(OR($B24="",G$3=""),"",G$3)</f>
        <v/>
      </c>
      <c r="H24" s="11" t="n"/>
      <c r="I24" s="10">
        <f>IF(OR($B24="",G24=""),"",MAX(G24-N(H24),0))</f>
        <v/>
      </c>
      <c r="J24" s="10">
        <f>IF(OR($B24="",J$3=""),"",J$3)</f>
        <v/>
      </c>
      <c r="K24" s="11" t="n"/>
      <c r="L24" s="10">
        <f>IF(OR($B24="",J24=""),"",MAX(J24-N(K24),0))</f>
        <v/>
      </c>
      <c r="M24" s="10">
        <f>IF(OR($B24="",M$3=""),"",M$3)</f>
        <v/>
      </c>
      <c r="N24" s="11" t="n"/>
      <c r="O24" s="10">
        <f>IF(OR($B24="",M24=""),"",MAX(M24-N(N24),0))</f>
        <v/>
      </c>
      <c r="P24" s="10">
        <f>IF(OR($B24="",P$3=""),"",P$3)</f>
        <v/>
      </c>
      <c r="Q24" s="11" t="n"/>
      <c r="R24" s="10">
        <f>IF(OR($B24="",P24=""),"",MAX(P24-N(Q24),0))</f>
        <v/>
      </c>
      <c r="S24" s="10">
        <f>IF($B24="","",N(F24)+N(I24)+N(L24)+N(O24)+N(R24))</f>
        <v/>
      </c>
      <c r="T24" s="10">
        <f>IF($B24="","",N(E24)+N(H24)+N(K24)+N(N24)+N(Q24))</f>
        <v/>
      </c>
    </row>
    <row r="25">
      <c r="A25" s="8" t="n">
        <v>21</v>
      </c>
      <c r="B25" s="9" t="n"/>
      <c r="C25" s="9" t="n"/>
      <c r="D25" s="10">
        <f>IF(OR($B25="",D$3=""),"",D$3)</f>
        <v/>
      </c>
      <c r="E25" s="11" t="n"/>
      <c r="F25" s="10">
        <f>IF(OR($B25="",D25=""),"",MAX(D25-N(E25),0))</f>
        <v/>
      </c>
      <c r="G25" s="10">
        <f>IF(OR($B25="",G$3=""),"",G$3)</f>
        <v/>
      </c>
      <c r="H25" s="11" t="n"/>
      <c r="I25" s="10">
        <f>IF(OR($B25="",G25=""),"",MAX(G25-N(H25),0))</f>
        <v/>
      </c>
      <c r="J25" s="10">
        <f>IF(OR($B25="",J$3=""),"",J$3)</f>
        <v/>
      </c>
      <c r="K25" s="11" t="n"/>
      <c r="L25" s="10">
        <f>IF(OR($B25="",J25=""),"",MAX(J25-N(K25),0))</f>
        <v/>
      </c>
      <c r="M25" s="10">
        <f>IF(OR($B25="",M$3=""),"",M$3)</f>
        <v/>
      </c>
      <c r="N25" s="11" t="n"/>
      <c r="O25" s="10">
        <f>IF(OR($B25="",M25=""),"",MAX(M25-N(N25),0))</f>
        <v/>
      </c>
      <c r="P25" s="10">
        <f>IF(OR($B25="",P$3=""),"",P$3)</f>
        <v/>
      </c>
      <c r="Q25" s="11" t="n"/>
      <c r="R25" s="10">
        <f>IF(OR($B25="",P25=""),"",MAX(P25-N(Q25),0))</f>
        <v/>
      </c>
      <c r="S25" s="10">
        <f>IF($B25="","",N(F25)+N(I25)+N(L25)+N(O25)+N(R25))</f>
        <v/>
      </c>
      <c r="T25" s="10">
        <f>IF($B25="","",N(E25)+N(H25)+N(K25)+N(N25)+N(Q25))</f>
        <v/>
      </c>
    </row>
    <row r="26">
      <c r="A26" s="8" t="n">
        <v>22</v>
      </c>
      <c r="B26" s="9" t="n"/>
      <c r="C26" s="9" t="n"/>
      <c r="D26" s="10">
        <f>IF(OR($B26="",D$3=""),"",D$3)</f>
        <v/>
      </c>
      <c r="E26" s="11" t="n"/>
      <c r="F26" s="10">
        <f>IF(OR($B26="",D26=""),"",MAX(D26-N(E26),0))</f>
        <v/>
      </c>
      <c r="G26" s="10">
        <f>IF(OR($B26="",G$3=""),"",G$3)</f>
        <v/>
      </c>
      <c r="H26" s="11" t="n"/>
      <c r="I26" s="10">
        <f>IF(OR($B26="",G26=""),"",MAX(G26-N(H26),0))</f>
        <v/>
      </c>
      <c r="J26" s="10">
        <f>IF(OR($B26="",J$3=""),"",J$3)</f>
        <v/>
      </c>
      <c r="K26" s="11" t="n"/>
      <c r="L26" s="10">
        <f>IF(OR($B26="",J26=""),"",MAX(J26-N(K26),0))</f>
        <v/>
      </c>
      <c r="M26" s="10">
        <f>IF(OR($B26="",M$3=""),"",M$3)</f>
        <v/>
      </c>
      <c r="N26" s="11" t="n"/>
      <c r="O26" s="10">
        <f>IF(OR($B26="",M26=""),"",MAX(M26-N(N26),0))</f>
        <v/>
      </c>
      <c r="P26" s="10">
        <f>IF(OR($B26="",P$3=""),"",P$3)</f>
        <v/>
      </c>
      <c r="Q26" s="11" t="n"/>
      <c r="R26" s="10">
        <f>IF(OR($B26="",P26=""),"",MAX(P26-N(Q26),0))</f>
        <v/>
      </c>
      <c r="S26" s="10">
        <f>IF($B26="","",N(F26)+N(I26)+N(L26)+N(O26)+N(R26))</f>
        <v/>
      </c>
      <c r="T26" s="10">
        <f>IF($B26="","",N(E26)+N(H26)+N(K26)+N(N26)+N(Q26))</f>
        <v/>
      </c>
    </row>
    <row r="27">
      <c r="A27" s="8" t="n">
        <v>23</v>
      </c>
      <c r="B27" s="9" t="n"/>
      <c r="C27" s="9" t="n"/>
      <c r="D27" s="10">
        <f>IF(OR($B27="",D$3=""),"",D$3)</f>
        <v/>
      </c>
      <c r="E27" s="11" t="n"/>
      <c r="F27" s="10">
        <f>IF(OR($B27="",D27=""),"",MAX(D27-N(E27),0))</f>
        <v/>
      </c>
      <c r="G27" s="10">
        <f>IF(OR($B27="",G$3=""),"",G$3)</f>
        <v/>
      </c>
      <c r="H27" s="11" t="n"/>
      <c r="I27" s="10">
        <f>IF(OR($B27="",G27=""),"",MAX(G27-N(H27),0))</f>
        <v/>
      </c>
      <c r="J27" s="10">
        <f>IF(OR($B27="",J$3=""),"",J$3)</f>
        <v/>
      </c>
      <c r="K27" s="11" t="n"/>
      <c r="L27" s="10">
        <f>IF(OR($B27="",J27=""),"",MAX(J27-N(K27),0))</f>
        <v/>
      </c>
      <c r="M27" s="10">
        <f>IF(OR($B27="",M$3=""),"",M$3)</f>
        <v/>
      </c>
      <c r="N27" s="11" t="n"/>
      <c r="O27" s="10">
        <f>IF(OR($B27="",M27=""),"",MAX(M27-N(N27),0))</f>
        <v/>
      </c>
      <c r="P27" s="10">
        <f>IF(OR($B27="",P$3=""),"",P$3)</f>
        <v/>
      </c>
      <c r="Q27" s="11" t="n"/>
      <c r="R27" s="10">
        <f>IF(OR($B27="",P27=""),"",MAX(P27-N(Q27),0))</f>
        <v/>
      </c>
      <c r="S27" s="10">
        <f>IF($B27="","",N(F27)+N(I27)+N(L27)+N(O27)+N(R27))</f>
        <v/>
      </c>
      <c r="T27" s="10">
        <f>IF($B27="","",N(E27)+N(H27)+N(K27)+N(N27)+N(Q27))</f>
        <v/>
      </c>
    </row>
    <row r="28">
      <c r="A28" s="8" t="n">
        <v>24</v>
      </c>
      <c r="B28" s="9" t="n"/>
      <c r="C28" s="9" t="n"/>
      <c r="D28" s="10">
        <f>IF(OR($B28="",D$3=""),"",D$3)</f>
        <v/>
      </c>
      <c r="E28" s="11" t="n"/>
      <c r="F28" s="10">
        <f>IF(OR($B28="",D28=""),"",MAX(D28-N(E28),0))</f>
        <v/>
      </c>
      <c r="G28" s="10">
        <f>IF(OR($B28="",G$3=""),"",G$3)</f>
        <v/>
      </c>
      <c r="H28" s="11" t="n"/>
      <c r="I28" s="10">
        <f>IF(OR($B28="",G28=""),"",MAX(G28-N(H28),0))</f>
        <v/>
      </c>
      <c r="J28" s="10">
        <f>IF(OR($B28="",J$3=""),"",J$3)</f>
        <v/>
      </c>
      <c r="K28" s="11" t="n"/>
      <c r="L28" s="10">
        <f>IF(OR($B28="",J28=""),"",MAX(J28-N(K28),0))</f>
        <v/>
      </c>
      <c r="M28" s="10">
        <f>IF(OR($B28="",M$3=""),"",M$3)</f>
        <v/>
      </c>
      <c r="N28" s="11" t="n"/>
      <c r="O28" s="10">
        <f>IF(OR($B28="",M28=""),"",MAX(M28-N(N28),0))</f>
        <v/>
      </c>
      <c r="P28" s="10">
        <f>IF(OR($B28="",P$3=""),"",P$3)</f>
        <v/>
      </c>
      <c r="Q28" s="11" t="n"/>
      <c r="R28" s="10">
        <f>IF(OR($B28="",P28=""),"",MAX(P28-N(Q28),0))</f>
        <v/>
      </c>
      <c r="S28" s="10">
        <f>IF($B28="","",N(F28)+N(I28)+N(L28)+N(O28)+N(R28))</f>
        <v/>
      </c>
      <c r="T28" s="10">
        <f>IF($B28="","",N(E28)+N(H28)+N(K28)+N(N28)+N(Q28))</f>
        <v/>
      </c>
    </row>
    <row r="29">
      <c r="A29" s="8" t="n">
        <v>25</v>
      </c>
      <c r="B29" s="9" t="n"/>
      <c r="C29" s="9" t="n"/>
      <c r="D29" s="10">
        <f>IF(OR($B29="",D$3=""),"",D$3)</f>
        <v/>
      </c>
      <c r="E29" s="11" t="n"/>
      <c r="F29" s="10">
        <f>IF(OR($B29="",D29=""),"",MAX(D29-N(E29),0))</f>
        <v/>
      </c>
      <c r="G29" s="10">
        <f>IF(OR($B29="",G$3=""),"",G$3)</f>
        <v/>
      </c>
      <c r="H29" s="11" t="n"/>
      <c r="I29" s="10">
        <f>IF(OR($B29="",G29=""),"",MAX(G29-N(H29),0))</f>
        <v/>
      </c>
      <c r="J29" s="10">
        <f>IF(OR($B29="",J$3=""),"",J$3)</f>
        <v/>
      </c>
      <c r="K29" s="11" t="n"/>
      <c r="L29" s="10">
        <f>IF(OR($B29="",J29=""),"",MAX(J29-N(K29),0))</f>
        <v/>
      </c>
      <c r="M29" s="10">
        <f>IF(OR($B29="",M$3=""),"",M$3)</f>
        <v/>
      </c>
      <c r="N29" s="11" t="n"/>
      <c r="O29" s="10">
        <f>IF(OR($B29="",M29=""),"",MAX(M29-N(N29),0))</f>
        <v/>
      </c>
      <c r="P29" s="10">
        <f>IF(OR($B29="",P$3=""),"",P$3)</f>
        <v/>
      </c>
      <c r="Q29" s="11" t="n"/>
      <c r="R29" s="10">
        <f>IF(OR($B29="",P29=""),"",MAX(P29-N(Q29),0))</f>
        <v/>
      </c>
      <c r="S29" s="10">
        <f>IF($B29="","",N(F29)+N(I29)+N(L29)+N(O29)+N(R29))</f>
        <v/>
      </c>
      <c r="T29" s="10">
        <f>IF($B29="","",N(E29)+N(H29)+N(K29)+N(N29)+N(Q29))</f>
        <v/>
      </c>
    </row>
    <row r="30">
      <c r="A30" s="8" t="n">
        <v>26</v>
      </c>
      <c r="B30" s="9" t="n"/>
      <c r="C30" s="9" t="n"/>
      <c r="D30" s="10">
        <f>IF(OR($B30="",D$3=""),"",D$3)</f>
        <v/>
      </c>
      <c r="E30" s="11" t="n"/>
      <c r="F30" s="10">
        <f>IF(OR($B30="",D30=""),"",MAX(D30-N(E30),0))</f>
        <v/>
      </c>
      <c r="G30" s="10">
        <f>IF(OR($B30="",G$3=""),"",G$3)</f>
        <v/>
      </c>
      <c r="H30" s="11" t="n"/>
      <c r="I30" s="10">
        <f>IF(OR($B30="",G30=""),"",MAX(G30-N(H30),0))</f>
        <v/>
      </c>
      <c r="J30" s="10">
        <f>IF(OR($B30="",J$3=""),"",J$3)</f>
        <v/>
      </c>
      <c r="K30" s="11" t="n"/>
      <c r="L30" s="10">
        <f>IF(OR($B30="",J30=""),"",MAX(J30-N(K30),0))</f>
        <v/>
      </c>
      <c r="M30" s="10">
        <f>IF(OR($B30="",M$3=""),"",M$3)</f>
        <v/>
      </c>
      <c r="N30" s="11" t="n"/>
      <c r="O30" s="10">
        <f>IF(OR($B30="",M30=""),"",MAX(M30-N(N30),0))</f>
        <v/>
      </c>
      <c r="P30" s="10">
        <f>IF(OR($B30="",P$3=""),"",P$3)</f>
        <v/>
      </c>
      <c r="Q30" s="11" t="n"/>
      <c r="R30" s="10">
        <f>IF(OR($B30="",P30=""),"",MAX(P30-N(Q30),0))</f>
        <v/>
      </c>
      <c r="S30" s="10">
        <f>IF($B30="","",N(F30)+N(I30)+N(L30)+N(O30)+N(R30))</f>
        <v/>
      </c>
      <c r="T30" s="10">
        <f>IF($B30="","",N(E30)+N(H30)+N(K30)+N(N30)+N(Q30))</f>
        <v/>
      </c>
    </row>
    <row r="31">
      <c r="A31" s="8" t="n">
        <v>27</v>
      </c>
      <c r="B31" s="9" t="n"/>
      <c r="C31" s="9" t="n"/>
      <c r="D31" s="10">
        <f>IF(OR($B31="",D$3=""),"",D$3)</f>
        <v/>
      </c>
      <c r="E31" s="11" t="n"/>
      <c r="F31" s="10">
        <f>IF(OR($B31="",D31=""),"",MAX(D31-N(E31),0))</f>
        <v/>
      </c>
      <c r="G31" s="10">
        <f>IF(OR($B31="",G$3=""),"",G$3)</f>
        <v/>
      </c>
      <c r="H31" s="11" t="n"/>
      <c r="I31" s="10">
        <f>IF(OR($B31="",G31=""),"",MAX(G31-N(H31),0))</f>
        <v/>
      </c>
      <c r="J31" s="10">
        <f>IF(OR($B31="",J$3=""),"",J$3)</f>
        <v/>
      </c>
      <c r="K31" s="11" t="n"/>
      <c r="L31" s="10">
        <f>IF(OR($B31="",J31=""),"",MAX(J31-N(K31),0))</f>
        <v/>
      </c>
      <c r="M31" s="10">
        <f>IF(OR($B31="",M$3=""),"",M$3)</f>
        <v/>
      </c>
      <c r="N31" s="11" t="n"/>
      <c r="O31" s="10">
        <f>IF(OR($B31="",M31=""),"",MAX(M31-N(N31),0))</f>
        <v/>
      </c>
      <c r="P31" s="10">
        <f>IF(OR($B31="",P$3=""),"",P$3)</f>
        <v/>
      </c>
      <c r="Q31" s="11" t="n"/>
      <c r="R31" s="10">
        <f>IF(OR($B31="",P31=""),"",MAX(P31-N(Q31),0))</f>
        <v/>
      </c>
      <c r="S31" s="10">
        <f>IF($B31="","",N(F31)+N(I31)+N(L31)+N(O31)+N(R31))</f>
        <v/>
      </c>
      <c r="T31" s="10">
        <f>IF($B31="","",N(E31)+N(H31)+N(K31)+N(N31)+N(Q31))</f>
        <v/>
      </c>
    </row>
    <row r="32">
      <c r="A32" s="8" t="n">
        <v>28</v>
      </c>
      <c r="B32" s="9" t="n"/>
      <c r="C32" s="9" t="n"/>
      <c r="D32" s="10">
        <f>IF(OR($B32="",D$3=""),"",D$3)</f>
        <v/>
      </c>
      <c r="E32" s="11" t="n"/>
      <c r="F32" s="10">
        <f>IF(OR($B32="",D32=""),"",MAX(D32-N(E32),0))</f>
        <v/>
      </c>
      <c r="G32" s="10">
        <f>IF(OR($B32="",G$3=""),"",G$3)</f>
        <v/>
      </c>
      <c r="H32" s="11" t="n"/>
      <c r="I32" s="10">
        <f>IF(OR($B32="",G32=""),"",MAX(G32-N(H32),0))</f>
        <v/>
      </c>
      <c r="J32" s="10">
        <f>IF(OR($B32="",J$3=""),"",J$3)</f>
        <v/>
      </c>
      <c r="K32" s="11" t="n"/>
      <c r="L32" s="10">
        <f>IF(OR($B32="",J32=""),"",MAX(J32-N(K32),0))</f>
        <v/>
      </c>
      <c r="M32" s="10">
        <f>IF(OR($B32="",M$3=""),"",M$3)</f>
        <v/>
      </c>
      <c r="N32" s="11" t="n"/>
      <c r="O32" s="10">
        <f>IF(OR($B32="",M32=""),"",MAX(M32-N(N32),0))</f>
        <v/>
      </c>
      <c r="P32" s="10">
        <f>IF(OR($B32="",P$3=""),"",P$3)</f>
        <v/>
      </c>
      <c r="Q32" s="11" t="n"/>
      <c r="R32" s="10">
        <f>IF(OR($B32="",P32=""),"",MAX(P32-N(Q32),0))</f>
        <v/>
      </c>
      <c r="S32" s="10">
        <f>IF($B32="","",N(F32)+N(I32)+N(L32)+N(O32)+N(R32))</f>
        <v/>
      </c>
      <c r="T32" s="10">
        <f>IF($B32="","",N(E32)+N(H32)+N(K32)+N(N32)+N(Q32))</f>
        <v/>
      </c>
    </row>
    <row r="33">
      <c r="A33" s="8" t="n">
        <v>29</v>
      </c>
      <c r="B33" s="9" t="n"/>
      <c r="C33" s="9" t="n"/>
      <c r="D33" s="10">
        <f>IF(OR($B33="",D$3=""),"",D$3)</f>
        <v/>
      </c>
      <c r="E33" s="11" t="n"/>
      <c r="F33" s="10">
        <f>IF(OR($B33="",D33=""),"",MAX(D33-N(E33),0))</f>
        <v/>
      </c>
      <c r="G33" s="10">
        <f>IF(OR($B33="",G$3=""),"",G$3)</f>
        <v/>
      </c>
      <c r="H33" s="11" t="n"/>
      <c r="I33" s="10">
        <f>IF(OR($B33="",G33=""),"",MAX(G33-N(H33),0))</f>
        <v/>
      </c>
      <c r="J33" s="10">
        <f>IF(OR($B33="",J$3=""),"",J$3)</f>
        <v/>
      </c>
      <c r="K33" s="11" t="n"/>
      <c r="L33" s="10">
        <f>IF(OR($B33="",J33=""),"",MAX(J33-N(K33),0))</f>
        <v/>
      </c>
      <c r="M33" s="10">
        <f>IF(OR($B33="",M$3=""),"",M$3)</f>
        <v/>
      </c>
      <c r="N33" s="11" t="n"/>
      <c r="O33" s="10">
        <f>IF(OR($B33="",M33=""),"",MAX(M33-N(N33),0))</f>
        <v/>
      </c>
      <c r="P33" s="10">
        <f>IF(OR($B33="",P$3=""),"",P$3)</f>
        <v/>
      </c>
      <c r="Q33" s="11" t="n"/>
      <c r="R33" s="10">
        <f>IF(OR($B33="",P33=""),"",MAX(P33-N(Q33),0))</f>
        <v/>
      </c>
      <c r="S33" s="10">
        <f>IF($B33="","",N(F33)+N(I33)+N(L33)+N(O33)+N(R33))</f>
        <v/>
      </c>
      <c r="T33" s="10">
        <f>IF($B33="","",N(E33)+N(H33)+N(K33)+N(N33)+N(Q33))</f>
        <v/>
      </c>
    </row>
    <row r="34">
      <c r="A34" s="8" t="n">
        <v>30</v>
      </c>
      <c r="B34" s="9" t="n"/>
      <c r="C34" s="9" t="n"/>
      <c r="D34" s="10">
        <f>IF(OR($B34="",D$3=""),"",D$3)</f>
        <v/>
      </c>
      <c r="E34" s="11" t="n"/>
      <c r="F34" s="10">
        <f>IF(OR($B34="",D34=""),"",MAX(D34-N(E34),0))</f>
        <v/>
      </c>
      <c r="G34" s="10">
        <f>IF(OR($B34="",G$3=""),"",G$3)</f>
        <v/>
      </c>
      <c r="H34" s="11" t="n"/>
      <c r="I34" s="10">
        <f>IF(OR($B34="",G34=""),"",MAX(G34-N(H34),0))</f>
        <v/>
      </c>
      <c r="J34" s="10">
        <f>IF(OR($B34="",J$3=""),"",J$3)</f>
        <v/>
      </c>
      <c r="K34" s="11" t="n"/>
      <c r="L34" s="10">
        <f>IF(OR($B34="",J34=""),"",MAX(J34-N(K34),0))</f>
        <v/>
      </c>
      <c r="M34" s="10">
        <f>IF(OR($B34="",M$3=""),"",M$3)</f>
        <v/>
      </c>
      <c r="N34" s="11" t="n"/>
      <c r="O34" s="10">
        <f>IF(OR($B34="",M34=""),"",MAX(M34-N(N34),0))</f>
        <v/>
      </c>
      <c r="P34" s="10">
        <f>IF(OR($B34="",P$3=""),"",P$3)</f>
        <v/>
      </c>
      <c r="Q34" s="11" t="n"/>
      <c r="R34" s="10">
        <f>IF(OR($B34="",P34=""),"",MAX(P34-N(Q34),0))</f>
        <v/>
      </c>
      <c r="S34" s="10">
        <f>IF($B34="","",N(F34)+N(I34)+N(L34)+N(O34)+N(R34))</f>
        <v/>
      </c>
      <c r="T34" s="10">
        <f>IF($B34="","",N(E34)+N(H34)+N(K34)+N(N34)+N(Q34))</f>
        <v/>
      </c>
    </row>
    <row r="35">
      <c r="A35" s="8" t="n">
        <v>31</v>
      </c>
      <c r="B35" s="9" t="n"/>
      <c r="C35" s="9" t="n"/>
      <c r="D35" s="10">
        <f>IF(OR($B35="",D$3=""),"",D$3)</f>
        <v/>
      </c>
      <c r="E35" s="11" t="n"/>
      <c r="F35" s="10">
        <f>IF(OR($B35="",D35=""),"",MAX(D35-N(E35),0))</f>
        <v/>
      </c>
      <c r="G35" s="10">
        <f>IF(OR($B35="",G$3=""),"",G$3)</f>
        <v/>
      </c>
      <c r="H35" s="11" t="n"/>
      <c r="I35" s="10">
        <f>IF(OR($B35="",G35=""),"",MAX(G35-N(H35),0))</f>
        <v/>
      </c>
      <c r="J35" s="10">
        <f>IF(OR($B35="",J$3=""),"",J$3)</f>
        <v/>
      </c>
      <c r="K35" s="11" t="n"/>
      <c r="L35" s="10">
        <f>IF(OR($B35="",J35=""),"",MAX(J35-N(K35),0))</f>
        <v/>
      </c>
      <c r="M35" s="10">
        <f>IF(OR($B35="",M$3=""),"",M$3)</f>
        <v/>
      </c>
      <c r="N35" s="11" t="n"/>
      <c r="O35" s="10">
        <f>IF(OR($B35="",M35=""),"",MAX(M35-N(N35),0))</f>
        <v/>
      </c>
      <c r="P35" s="10">
        <f>IF(OR($B35="",P$3=""),"",P$3)</f>
        <v/>
      </c>
      <c r="Q35" s="11" t="n"/>
      <c r="R35" s="10">
        <f>IF(OR($B35="",P35=""),"",MAX(P35-N(Q35),0))</f>
        <v/>
      </c>
      <c r="S35" s="10">
        <f>IF($B35="","",N(F35)+N(I35)+N(L35)+N(O35)+N(R35))</f>
        <v/>
      </c>
      <c r="T35" s="10">
        <f>IF($B35="","",N(E35)+N(H35)+N(K35)+N(N35)+N(Q35))</f>
        <v/>
      </c>
    </row>
    <row r="36">
      <c r="A36" s="8" t="n">
        <v>32</v>
      </c>
      <c r="B36" s="9" t="n"/>
      <c r="C36" s="9" t="n"/>
      <c r="D36" s="10">
        <f>IF(OR($B36="",D$3=""),"",D$3)</f>
        <v/>
      </c>
      <c r="E36" s="11" t="n"/>
      <c r="F36" s="10">
        <f>IF(OR($B36="",D36=""),"",MAX(D36-N(E36),0))</f>
        <v/>
      </c>
      <c r="G36" s="10">
        <f>IF(OR($B36="",G$3=""),"",G$3)</f>
        <v/>
      </c>
      <c r="H36" s="11" t="n"/>
      <c r="I36" s="10">
        <f>IF(OR($B36="",G36=""),"",MAX(G36-N(H36),0))</f>
        <v/>
      </c>
      <c r="J36" s="10">
        <f>IF(OR($B36="",J$3=""),"",J$3)</f>
        <v/>
      </c>
      <c r="K36" s="11" t="n"/>
      <c r="L36" s="10">
        <f>IF(OR($B36="",J36=""),"",MAX(J36-N(K36),0))</f>
        <v/>
      </c>
      <c r="M36" s="10">
        <f>IF(OR($B36="",M$3=""),"",M$3)</f>
        <v/>
      </c>
      <c r="N36" s="11" t="n"/>
      <c r="O36" s="10">
        <f>IF(OR($B36="",M36=""),"",MAX(M36-N(N36),0))</f>
        <v/>
      </c>
      <c r="P36" s="10">
        <f>IF(OR($B36="",P$3=""),"",P$3)</f>
        <v/>
      </c>
      <c r="Q36" s="11" t="n"/>
      <c r="R36" s="10">
        <f>IF(OR($B36="",P36=""),"",MAX(P36-N(Q36),0))</f>
        <v/>
      </c>
      <c r="S36" s="10">
        <f>IF($B36="","",N(F36)+N(I36)+N(L36)+N(O36)+N(R36))</f>
        <v/>
      </c>
      <c r="T36" s="10">
        <f>IF($B36="","",N(E36)+N(H36)+N(K36)+N(N36)+N(Q36))</f>
        <v/>
      </c>
    </row>
    <row r="37">
      <c r="A37" s="8" t="n">
        <v>33</v>
      </c>
      <c r="B37" s="9" t="n"/>
      <c r="C37" s="9" t="n"/>
      <c r="D37" s="10">
        <f>IF(OR($B37="",D$3=""),"",D$3)</f>
        <v/>
      </c>
      <c r="E37" s="11" t="n"/>
      <c r="F37" s="10">
        <f>IF(OR($B37="",D37=""),"",MAX(D37-N(E37),0))</f>
        <v/>
      </c>
      <c r="G37" s="10">
        <f>IF(OR($B37="",G$3=""),"",G$3)</f>
        <v/>
      </c>
      <c r="H37" s="11" t="n"/>
      <c r="I37" s="10">
        <f>IF(OR($B37="",G37=""),"",MAX(G37-N(H37),0))</f>
        <v/>
      </c>
      <c r="J37" s="10">
        <f>IF(OR($B37="",J$3=""),"",J$3)</f>
        <v/>
      </c>
      <c r="K37" s="11" t="n"/>
      <c r="L37" s="10">
        <f>IF(OR($B37="",J37=""),"",MAX(J37-N(K37),0))</f>
        <v/>
      </c>
      <c r="M37" s="10">
        <f>IF(OR($B37="",M$3=""),"",M$3)</f>
        <v/>
      </c>
      <c r="N37" s="11" t="n"/>
      <c r="O37" s="10">
        <f>IF(OR($B37="",M37=""),"",MAX(M37-N(N37),0))</f>
        <v/>
      </c>
      <c r="P37" s="10">
        <f>IF(OR($B37="",P$3=""),"",P$3)</f>
        <v/>
      </c>
      <c r="Q37" s="11" t="n"/>
      <c r="R37" s="10">
        <f>IF(OR($B37="",P37=""),"",MAX(P37-N(Q37),0))</f>
        <v/>
      </c>
      <c r="S37" s="10">
        <f>IF($B37="","",N(F37)+N(I37)+N(L37)+N(O37)+N(R37))</f>
        <v/>
      </c>
      <c r="T37" s="10">
        <f>IF($B37="","",N(E37)+N(H37)+N(K37)+N(N37)+N(Q37))</f>
        <v/>
      </c>
    </row>
    <row r="38">
      <c r="A38" s="8" t="n">
        <v>34</v>
      </c>
      <c r="B38" s="9" t="n"/>
      <c r="C38" s="9" t="n"/>
      <c r="D38" s="10">
        <f>IF(OR($B38="",D$3=""),"",D$3)</f>
        <v/>
      </c>
      <c r="E38" s="11" t="n"/>
      <c r="F38" s="10">
        <f>IF(OR($B38="",D38=""),"",MAX(D38-N(E38),0))</f>
        <v/>
      </c>
      <c r="G38" s="10">
        <f>IF(OR($B38="",G$3=""),"",G$3)</f>
        <v/>
      </c>
      <c r="H38" s="11" t="n"/>
      <c r="I38" s="10">
        <f>IF(OR($B38="",G38=""),"",MAX(G38-N(H38),0))</f>
        <v/>
      </c>
      <c r="J38" s="10">
        <f>IF(OR($B38="",J$3=""),"",J$3)</f>
        <v/>
      </c>
      <c r="K38" s="11" t="n"/>
      <c r="L38" s="10">
        <f>IF(OR($B38="",J38=""),"",MAX(J38-N(K38),0))</f>
        <v/>
      </c>
      <c r="M38" s="10">
        <f>IF(OR($B38="",M$3=""),"",M$3)</f>
        <v/>
      </c>
      <c r="N38" s="11" t="n"/>
      <c r="O38" s="10">
        <f>IF(OR($B38="",M38=""),"",MAX(M38-N(N38),0))</f>
        <v/>
      </c>
      <c r="P38" s="10">
        <f>IF(OR($B38="",P$3=""),"",P$3)</f>
        <v/>
      </c>
      <c r="Q38" s="11" t="n"/>
      <c r="R38" s="10">
        <f>IF(OR($B38="",P38=""),"",MAX(P38-N(Q38),0))</f>
        <v/>
      </c>
      <c r="S38" s="10">
        <f>IF($B38="","",N(F38)+N(I38)+N(L38)+N(O38)+N(R38))</f>
        <v/>
      </c>
      <c r="T38" s="10">
        <f>IF($B38="","",N(E38)+N(H38)+N(K38)+N(N38)+N(Q38))</f>
        <v/>
      </c>
    </row>
    <row r="39">
      <c r="A39" s="8" t="n">
        <v>35</v>
      </c>
      <c r="B39" s="9" t="n"/>
      <c r="C39" s="9" t="n"/>
      <c r="D39" s="10">
        <f>IF(OR($B39="",D$3=""),"",D$3)</f>
        <v/>
      </c>
      <c r="E39" s="11" t="n"/>
      <c r="F39" s="10">
        <f>IF(OR($B39="",D39=""),"",MAX(D39-N(E39),0))</f>
        <v/>
      </c>
      <c r="G39" s="10">
        <f>IF(OR($B39="",G$3=""),"",G$3)</f>
        <v/>
      </c>
      <c r="H39" s="11" t="n"/>
      <c r="I39" s="10">
        <f>IF(OR($B39="",G39=""),"",MAX(G39-N(H39),0))</f>
        <v/>
      </c>
      <c r="J39" s="10">
        <f>IF(OR($B39="",J$3=""),"",J$3)</f>
        <v/>
      </c>
      <c r="K39" s="11" t="n"/>
      <c r="L39" s="10">
        <f>IF(OR($B39="",J39=""),"",MAX(J39-N(K39),0))</f>
        <v/>
      </c>
      <c r="M39" s="10">
        <f>IF(OR($B39="",M$3=""),"",M$3)</f>
        <v/>
      </c>
      <c r="N39" s="11" t="n"/>
      <c r="O39" s="10">
        <f>IF(OR($B39="",M39=""),"",MAX(M39-N(N39),0))</f>
        <v/>
      </c>
      <c r="P39" s="10">
        <f>IF(OR($B39="",P$3=""),"",P$3)</f>
        <v/>
      </c>
      <c r="Q39" s="11" t="n"/>
      <c r="R39" s="10">
        <f>IF(OR($B39="",P39=""),"",MAX(P39-N(Q39),0))</f>
        <v/>
      </c>
      <c r="S39" s="10">
        <f>IF($B39="","",N(F39)+N(I39)+N(L39)+N(O39)+N(R39))</f>
        <v/>
      </c>
      <c r="T39" s="10">
        <f>IF($B39="","",N(E39)+N(H39)+N(K39)+N(N39)+N(Q39))</f>
        <v/>
      </c>
    </row>
    <row r="40">
      <c r="A40" s="8" t="n">
        <v>36</v>
      </c>
      <c r="B40" s="9" t="n"/>
      <c r="C40" s="9" t="n"/>
      <c r="D40" s="10">
        <f>IF(OR($B40="",D$3=""),"",D$3)</f>
        <v/>
      </c>
      <c r="E40" s="11" t="n"/>
      <c r="F40" s="10">
        <f>IF(OR($B40="",D40=""),"",MAX(D40-N(E40),0))</f>
        <v/>
      </c>
      <c r="G40" s="10">
        <f>IF(OR($B40="",G$3=""),"",G$3)</f>
        <v/>
      </c>
      <c r="H40" s="11" t="n"/>
      <c r="I40" s="10">
        <f>IF(OR($B40="",G40=""),"",MAX(G40-N(H40),0))</f>
        <v/>
      </c>
      <c r="J40" s="10">
        <f>IF(OR($B40="",J$3=""),"",J$3)</f>
        <v/>
      </c>
      <c r="K40" s="11" t="n"/>
      <c r="L40" s="10">
        <f>IF(OR($B40="",J40=""),"",MAX(J40-N(K40),0))</f>
        <v/>
      </c>
      <c r="M40" s="10">
        <f>IF(OR($B40="",M$3=""),"",M$3)</f>
        <v/>
      </c>
      <c r="N40" s="11" t="n"/>
      <c r="O40" s="10">
        <f>IF(OR($B40="",M40=""),"",MAX(M40-N(N40),0))</f>
        <v/>
      </c>
      <c r="P40" s="10">
        <f>IF(OR($B40="",P$3=""),"",P$3)</f>
        <v/>
      </c>
      <c r="Q40" s="11" t="n"/>
      <c r="R40" s="10">
        <f>IF(OR($B40="",P40=""),"",MAX(P40-N(Q40),0))</f>
        <v/>
      </c>
      <c r="S40" s="10">
        <f>IF($B40="","",N(F40)+N(I40)+N(L40)+N(O40)+N(R40))</f>
        <v/>
      </c>
      <c r="T40" s="10">
        <f>IF($B40="","",N(E40)+N(H40)+N(K40)+N(N40)+N(Q40))</f>
        <v/>
      </c>
    </row>
    <row r="41">
      <c r="A41" s="8" t="n">
        <v>37</v>
      </c>
      <c r="B41" s="9" t="n"/>
      <c r="C41" s="9" t="n"/>
      <c r="D41" s="10">
        <f>IF(OR($B41="",D$3=""),"",D$3)</f>
        <v/>
      </c>
      <c r="E41" s="11" t="n"/>
      <c r="F41" s="10">
        <f>IF(OR($B41="",D41=""),"",MAX(D41-N(E41),0))</f>
        <v/>
      </c>
      <c r="G41" s="10">
        <f>IF(OR($B41="",G$3=""),"",G$3)</f>
        <v/>
      </c>
      <c r="H41" s="11" t="n"/>
      <c r="I41" s="10">
        <f>IF(OR($B41="",G41=""),"",MAX(G41-N(H41),0))</f>
        <v/>
      </c>
      <c r="J41" s="10">
        <f>IF(OR($B41="",J$3=""),"",J$3)</f>
        <v/>
      </c>
      <c r="K41" s="11" t="n"/>
      <c r="L41" s="10">
        <f>IF(OR($B41="",J41=""),"",MAX(J41-N(K41),0))</f>
        <v/>
      </c>
      <c r="M41" s="10">
        <f>IF(OR($B41="",M$3=""),"",M$3)</f>
        <v/>
      </c>
      <c r="N41" s="11" t="n"/>
      <c r="O41" s="10">
        <f>IF(OR($B41="",M41=""),"",MAX(M41-N(N41),0))</f>
        <v/>
      </c>
      <c r="P41" s="10">
        <f>IF(OR($B41="",P$3=""),"",P$3)</f>
        <v/>
      </c>
      <c r="Q41" s="11" t="n"/>
      <c r="R41" s="10">
        <f>IF(OR($B41="",P41=""),"",MAX(P41-N(Q41),0))</f>
        <v/>
      </c>
      <c r="S41" s="10">
        <f>IF($B41="","",N(F41)+N(I41)+N(L41)+N(O41)+N(R41))</f>
        <v/>
      </c>
      <c r="T41" s="10">
        <f>IF($B41="","",N(E41)+N(H41)+N(K41)+N(N41)+N(Q41))</f>
        <v/>
      </c>
    </row>
    <row r="42">
      <c r="A42" s="8" t="n">
        <v>38</v>
      </c>
      <c r="B42" s="9" t="n"/>
      <c r="C42" s="9" t="n"/>
      <c r="D42" s="10">
        <f>IF(OR($B42="",D$3=""),"",D$3)</f>
        <v/>
      </c>
      <c r="E42" s="11" t="n"/>
      <c r="F42" s="10">
        <f>IF(OR($B42="",D42=""),"",MAX(D42-N(E42),0))</f>
        <v/>
      </c>
      <c r="G42" s="10">
        <f>IF(OR($B42="",G$3=""),"",G$3)</f>
        <v/>
      </c>
      <c r="H42" s="11" t="n"/>
      <c r="I42" s="10">
        <f>IF(OR($B42="",G42=""),"",MAX(G42-N(H42),0))</f>
        <v/>
      </c>
      <c r="J42" s="10">
        <f>IF(OR($B42="",J$3=""),"",J$3)</f>
        <v/>
      </c>
      <c r="K42" s="11" t="n"/>
      <c r="L42" s="10">
        <f>IF(OR($B42="",J42=""),"",MAX(J42-N(K42),0))</f>
        <v/>
      </c>
      <c r="M42" s="10">
        <f>IF(OR($B42="",M$3=""),"",M$3)</f>
        <v/>
      </c>
      <c r="N42" s="11" t="n"/>
      <c r="O42" s="10">
        <f>IF(OR($B42="",M42=""),"",MAX(M42-N(N42),0))</f>
        <v/>
      </c>
      <c r="P42" s="10">
        <f>IF(OR($B42="",P$3=""),"",P$3)</f>
        <v/>
      </c>
      <c r="Q42" s="11" t="n"/>
      <c r="R42" s="10">
        <f>IF(OR($B42="",P42=""),"",MAX(P42-N(Q42),0))</f>
        <v/>
      </c>
      <c r="S42" s="10">
        <f>IF($B42="","",N(F42)+N(I42)+N(L42)+N(O42)+N(R42))</f>
        <v/>
      </c>
      <c r="T42" s="10">
        <f>IF($B42="","",N(E42)+N(H42)+N(K42)+N(N42)+N(Q42))</f>
        <v/>
      </c>
    </row>
    <row r="43">
      <c r="A43" s="8" t="n">
        <v>39</v>
      </c>
      <c r="B43" s="9" t="n"/>
      <c r="C43" s="9" t="n"/>
      <c r="D43" s="10">
        <f>IF(OR($B43="",D$3=""),"",D$3)</f>
        <v/>
      </c>
      <c r="E43" s="11" t="n"/>
      <c r="F43" s="10">
        <f>IF(OR($B43="",D43=""),"",MAX(D43-N(E43),0))</f>
        <v/>
      </c>
      <c r="G43" s="10">
        <f>IF(OR($B43="",G$3=""),"",G$3)</f>
        <v/>
      </c>
      <c r="H43" s="11" t="n"/>
      <c r="I43" s="10">
        <f>IF(OR($B43="",G43=""),"",MAX(G43-N(H43),0))</f>
        <v/>
      </c>
      <c r="J43" s="10">
        <f>IF(OR($B43="",J$3=""),"",J$3)</f>
        <v/>
      </c>
      <c r="K43" s="11" t="n"/>
      <c r="L43" s="10">
        <f>IF(OR($B43="",J43=""),"",MAX(J43-N(K43),0))</f>
        <v/>
      </c>
      <c r="M43" s="10">
        <f>IF(OR($B43="",M$3=""),"",M$3)</f>
        <v/>
      </c>
      <c r="N43" s="11" t="n"/>
      <c r="O43" s="10">
        <f>IF(OR($B43="",M43=""),"",MAX(M43-N(N43),0))</f>
        <v/>
      </c>
      <c r="P43" s="10">
        <f>IF(OR($B43="",P$3=""),"",P$3)</f>
        <v/>
      </c>
      <c r="Q43" s="11" t="n"/>
      <c r="R43" s="10">
        <f>IF(OR($B43="",P43=""),"",MAX(P43-N(Q43),0))</f>
        <v/>
      </c>
      <c r="S43" s="10">
        <f>IF($B43="","",N(F43)+N(I43)+N(L43)+N(O43)+N(R43))</f>
        <v/>
      </c>
      <c r="T43" s="10">
        <f>IF($B43="","",N(E43)+N(H43)+N(K43)+N(N43)+N(Q43))</f>
        <v/>
      </c>
    </row>
    <row r="44">
      <c r="A44" s="8" t="n">
        <v>40</v>
      </c>
      <c r="B44" s="9" t="n"/>
      <c r="C44" s="9" t="n"/>
      <c r="D44" s="10">
        <f>IF(OR($B44="",D$3=""),"",D$3)</f>
        <v/>
      </c>
      <c r="E44" s="11" t="n"/>
      <c r="F44" s="10">
        <f>IF(OR($B44="",D44=""),"",MAX(D44-N(E44),0))</f>
        <v/>
      </c>
      <c r="G44" s="10">
        <f>IF(OR($B44="",G$3=""),"",G$3)</f>
        <v/>
      </c>
      <c r="H44" s="11" t="n"/>
      <c r="I44" s="10">
        <f>IF(OR($B44="",G44=""),"",MAX(G44-N(H44),0))</f>
        <v/>
      </c>
      <c r="J44" s="10">
        <f>IF(OR($B44="",J$3=""),"",J$3)</f>
        <v/>
      </c>
      <c r="K44" s="11" t="n"/>
      <c r="L44" s="10">
        <f>IF(OR($B44="",J44=""),"",MAX(J44-N(K44),0))</f>
        <v/>
      </c>
      <c r="M44" s="10">
        <f>IF(OR($B44="",M$3=""),"",M$3)</f>
        <v/>
      </c>
      <c r="N44" s="11" t="n"/>
      <c r="O44" s="10">
        <f>IF(OR($B44="",M44=""),"",MAX(M44-N(N44),0))</f>
        <v/>
      </c>
      <c r="P44" s="10">
        <f>IF(OR($B44="",P$3=""),"",P$3)</f>
        <v/>
      </c>
      <c r="Q44" s="11" t="n"/>
      <c r="R44" s="10">
        <f>IF(OR($B44="",P44=""),"",MAX(P44-N(Q44),0))</f>
        <v/>
      </c>
      <c r="S44" s="10">
        <f>IF($B44="","",N(F44)+N(I44)+N(L44)+N(O44)+N(R44))</f>
        <v/>
      </c>
      <c r="T44" s="10">
        <f>IF($B44="","",N(E44)+N(H44)+N(K44)+N(N44)+N(Q44))</f>
        <v/>
      </c>
    </row>
    <row r="45">
      <c r="A45" s="12" t="n"/>
      <c r="B45" s="12" t="inlineStr">
        <is>
          <t>Итого</t>
        </is>
      </c>
      <c r="C45" s="12" t="n"/>
      <c r="D45" s="13">
        <f>SUM(D5:D44)</f>
        <v/>
      </c>
      <c r="E45" s="13">
        <f>SUM(E5:E44)</f>
        <v/>
      </c>
      <c r="F45" s="13">
        <f>SUM(F5:F44)</f>
        <v/>
      </c>
      <c r="G45" s="13">
        <f>SUM(G5:G44)</f>
        <v/>
      </c>
      <c r="H45" s="13">
        <f>SUM(H5:H44)</f>
        <v/>
      </c>
      <c r="I45" s="13">
        <f>SUM(I5:I44)</f>
        <v/>
      </c>
      <c r="J45" s="13">
        <f>SUM(J5:J44)</f>
        <v/>
      </c>
      <c r="K45" s="13">
        <f>SUM(K5:K44)</f>
        <v/>
      </c>
      <c r="L45" s="13">
        <f>SUM(L5:L44)</f>
        <v/>
      </c>
      <c r="M45" s="13">
        <f>SUM(M5:M44)</f>
        <v/>
      </c>
      <c r="N45" s="13">
        <f>SUM(N5:N44)</f>
        <v/>
      </c>
      <c r="O45" s="13">
        <f>SUM(O5:O44)</f>
        <v/>
      </c>
      <c r="P45" s="13">
        <f>SUM(P5:P44)</f>
        <v/>
      </c>
      <c r="Q45" s="13">
        <f>SUM(Q5:Q44)</f>
        <v/>
      </c>
      <c r="R45" s="13">
        <f>SUM(R5:R44)</f>
        <v/>
      </c>
      <c r="S45" s="13">
        <f>SUM(S5:S44)</f>
        <v/>
      </c>
      <c r="T45" s="13">
        <f>SUM(T5:T44)</f>
        <v/>
      </c>
    </row>
  </sheetData>
  <mergeCells count="10">
    <mergeCell ref="D2:F2"/>
    <mergeCell ref="G2:I2"/>
    <mergeCell ref="P3:R3"/>
    <mergeCell ref="J2:L2"/>
    <mergeCell ref="P2:R2"/>
    <mergeCell ref="M3:O3"/>
    <mergeCell ref="D3:F3"/>
    <mergeCell ref="G3:I3"/>
    <mergeCell ref="J3:L3"/>
    <mergeCell ref="M2:O2"/>
  </mergeCells>
  <conditionalFormatting sqref="F5:F44">
    <cfRule type="cellIs" priority="1" operator="greaterThan" dxfId="0">
      <formula>0</formula>
    </cfRule>
  </conditionalFormatting>
  <conditionalFormatting sqref="I5:I44">
    <cfRule type="cellIs" priority="2" operator="greaterThan" dxfId="0">
      <formula>0</formula>
    </cfRule>
  </conditionalFormatting>
  <conditionalFormatting sqref="L5:L44">
    <cfRule type="cellIs" priority="3" operator="greaterThan" dxfId="0">
      <formula>0</formula>
    </cfRule>
  </conditionalFormatting>
  <conditionalFormatting sqref="O5:O44">
    <cfRule type="cellIs" priority="4" operator="greaterThan" dxfId="0">
      <formula>0</formula>
    </cfRule>
  </conditionalFormatting>
  <conditionalFormatting sqref="R5:R44">
    <cfRule type="cellIs" priority="5" operator="greaterThan" dxfId="0">
      <formula>0</formula>
    </cfRule>
  </conditionalFormatting>
  <conditionalFormatting sqref="S5:S44">
    <cfRule type="cellIs" priority="6" operator="greater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22" customWidth="1" min="3" max="3"/>
    <col width="12" customWidth="1" min="4" max="4"/>
    <col width="8" customWidth="1" min="5" max="5"/>
    <col width="30" customWidth="1" min="6" max="6"/>
  </cols>
  <sheetData>
    <row r="1">
      <c r="A1" s="14" t="inlineStr">
        <is>
          <t>Дата</t>
        </is>
      </c>
      <c r="B1" s="14" t="inlineStr">
        <is>
          <t>Что купили</t>
        </is>
      </c>
      <c r="C1" s="14" t="inlineStr">
        <is>
          <t>Из какого сбора</t>
        </is>
      </c>
      <c r="D1" s="14" t="inlineStr">
        <is>
          <t>Сумма</t>
        </is>
      </c>
      <c r="E1" s="14" t="inlineStr">
        <is>
          <t>Чек</t>
        </is>
      </c>
      <c r="F1" s="14" t="inlineStr">
        <is>
          <t>Кто покупал / комментарий</t>
        </is>
      </c>
    </row>
    <row r="2">
      <c r="A2" s="15" t="n">
        <v>46298</v>
      </c>
      <c r="B2" s="9" t="inlineStr">
        <is>
          <t>Шары и реквизит на осенний праздник</t>
        </is>
      </c>
      <c r="C2" s="9" t="inlineStr">
        <is>
          <t>Взнос на полугодие</t>
        </is>
      </c>
      <c r="D2" s="11" t="n">
        <v>4200</v>
      </c>
      <c r="E2" s="9" t="inlineStr">
        <is>
          <t>есть</t>
        </is>
      </c>
      <c r="F2" s="9" t="n"/>
    </row>
    <row r="3">
      <c r="A3" s="15" t="n">
        <v>46298</v>
      </c>
      <c r="B3" s="9" t="inlineStr">
        <is>
          <t>Сладкий стол</t>
        </is>
      </c>
      <c r="C3" s="9" t="inlineStr">
        <is>
          <t>Взнос на полугодие</t>
        </is>
      </c>
      <c r="D3" s="11" t="n">
        <v>3300</v>
      </c>
      <c r="E3" s="9" t="inlineStr">
        <is>
          <t>нет</t>
        </is>
      </c>
      <c r="F3" s="9" t="n"/>
    </row>
    <row r="4">
      <c r="A4" s="15" t="n"/>
      <c r="B4" s="9" t="n"/>
      <c r="C4" s="9" t="n"/>
      <c r="D4" s="11" t="n"/>
      <c r="E4" s="9" t="n"/>
      <c r="F4" s="9" t="n"/>
    </row>
    <row r="5">
      <c r="A5" s="15" t="n"/>
      <c r="B5" s="9" t="n"/>
      <c r="C5" s="9" t="n"/>
      <c r="D5" s="11" t="n"/>
      <c r="E5" s="9" t="n"/>
      <c r="F5" s="9" t="n"/>
    </row>
    <row r="6">
      <c r="A6" s="15" t="n"/>
      <c r="B6" s="9" t="n"/>
      <c r="C6" s="9" t="n"/>
      <c r="D6" s="11" t="n"/>
      <c r="E6" s="9" t="n"/>
      <c r="F6" s="9" t="n"/>
    </row>
    <row r="7">
      <c r="A7" s="15" t="n"/>
      <c r="B7" s="9" t="n"/>
      <c r="C7" s="9" t="n"/>
      <c r="D7" s="11" t="n"/>
      <c r="E7" s="9" t="n"/>
      <c r="F7" s="9" t="n"/>
    </row>
    <row r="8">
      <c r="A8" s="15" t="n"/>
      <c r="B8" s="9" t="n"/>
      <c r="C8" s="9" t="n"/>
      <c r="D8" s="11" t="n"/>
      <c r="E8" s="9" t="n"/>
      <c r="F8" s="9" t="n"/>
    </row>
    <row r="9">
      <c r="A9" s="15" t="n"/>
      <c r="B9" s="9" t="n"/>
      <c r="C9" s="9" t="n"/>
      <c r="D9" s="11" t="n"/>
      <c r="E9" s="9" t="n"/>
      <c r="F9" s="9" t="n"/>
    </row>
    <row r="10">
      <c r="A10" s="15" t="n"/>
      <c r="B10" s="9" t="n"/>
      <c r="C10" s="9" t="n"/>
      <c r="D10" s="11" t="n"/>
      <c r="E10" s="9" t="n"/>
      <c r="F10" s="9" t="n"/>
    </row>
    <row r="11">
      <c r="A11" s="15" t="n"/>
      <c r="B11" s="9" t="n"/>
      <c r="C11" s="9" t="n"/>
      <c r="D11" s="11" t="n"/>
      <c r="E11" s="9" t="n"/>
      <c r="F11" s="9" t="n"/>
    </row>
    <row r="12">
      <c r="A12" s="15" t="n"/>
      <c r="B12" s="9" t="n"/>
      <c r="C12" s="9" t="n"/>
      <c r="D12" s="11" t="n"/>
      <c r="E12" s="9" t="n"/>
      <c r="F12" s="9" t="n"/>
    </row>
    <row r="13">
      <c r="A13" s="15" t="n"/>
      <c r="B13" s="9" t="n"/>
      <c r="C13" s="9" t="n"/>
      <c r="D13" s="11" t="n"/>
      <c r="E13" s="9" t="n"/>
      <c r="F13" s="9" t="n"/>
    </row>
    <row r="14">
      <c r="A14" s="15" t="n"/>
      <c r="B14" s="9" t="n"/>
      <c r="C14" s="9" t="n"/>
      <c r="D14" s="11" t="n"/>
      <c r="E14" s="9" t="n"/>
      <c r="F14" s="9" t="n"/>
    </row>
    <row r="15">
      <c r="A15" s="15" t="n"/>
      <c r="B15" s="9" t="n"/>
      <c r="C15" s="9" t="n"/>
      <c r="D15" s="11" t="n"/>
      <c r="E15" s="9" t="n"/>
      <c r="F15" s="9" t="n"/>
    </row>
    <row r="16">
      <c r="A16" s="15" t="n"/>
      <c r="B16" s="9" t="n"/>
      <c r="C16" s="9" t="n"/>
      <c r="D16" s="11" t="n"/>
      <c r="E16" s="9" t="n"/>
      <c r="F16" s="9" t="n"/>
    </row>
    <row r="17">
      <c r="A17" s="15" t="n"/>
      <c r="B17" s="9" t="n"/>
      <c r="C17" s="9" t="n"/>
      <c r="D17" s="11" t="n"/>
      <c r="E17" s="9" t="n"/>
      <c r="F17" s="9" t="n"/>
    </row>
    <row r="18">
      <c r="A18" s="15" t="n"/>
      <c r="B18" s="9" t="n"/>
      <c r="C18" s="9" t="n"/>
      <c r="D18" s="11" t="n"/>
      <c r="E18" s="9" t="n"/>
      <c r="F18" s="9" t="n"/>
    </row>
    <row r="19">
      <c r="A19" s="15" t="n"/>
      <c r="B19" s="9" t="n"/>
      <c r="C19" s="9" t="n"/>
      <c r="D19" s="11" t="n"/>
      <c r="E19" s="9" t="n"/>
      <c r="F19" s="9" t="n"/>
    </row>
    <row r="20">
      <c r="A20" s="15" t="n"/>
      <c r="B20" s="9" t="n"/>
      <c r="C20" s="9" t="n"/>
      <c r="D20" s="11" t="n"/>
      <c r="E20" s="9" t="n"/>
      <c r="F20" s="9" t="n"/>
    </row>
    <row r="21">
      <c r="A21" s="15" t="n"/>
      <c r="B21" s="9" t="n"/>
      <c r="C21" s="9" t="n"/>
      <c r="D21" s="11" t="n"/>
      <c r="E21" s="9" t="n"/>
      <c r="F21" s="9" t="n"/>
    </row>
    <row r="22">
      <c r="A22" s="15" t="n"/>
      <c r="B22" s="9" t="n"/>
      <c r="C22" s="9" t="n"/>
      <c r="D22" s="11" t="n"/>
      <c r="E22" s="9" t="n"/>
      <c r="F22" s="9" t="n"/>
    </row>
    <row r="23">
      <c r="A23" s="15" t="n"/>
      <c r="B23" s="9" t="n"/>
      <c r="C23" s="9" t="n"/>
      <c r="D23" s="11" t="n"/>
      <c r="E23" s="9" t="n"/>
      <c r="F23" s="9" t="n"/>
    </row>
    <row r="24">
      <c r="A24" s="15" t="n"/>
      <c r="B24" s="9" t="n"/>
      <c r="C24" s="9" t="n"/>
      <c r="D24" s="11" t="n"/>
      <c r="E24" s="9" t="n"/>
      <c r="F24" s="9" t="n"/>
    </row>
    <row r="25">
      <c r="A25" s="15" t="n"/>
      <c r="B25" s="9" t="n"/>
      <c r="C25" s="9" t="n"/>
      <c r="D25" s="11" t="n"/>
      <c r="E25" s="9" t="n"/>
      <c r="F25" s="9" t="n"/>
    </row>
    <row r="26">
      <c r="A26" s="15" t="n"/>
      <c r="B26" s="9" t="n"/>
      <c r="C26" s="9" t="n"/>
      <c r="D26" s="11" t="n"/>
      <c r="E26" s="9" t="n"/>
      <c r="F26" s="9" t="n"/>
    </row>
    <row r="27">
      <c r="A27" s="15" t="n"/>
      <c r="B27" s="9" t="n"/>
      <c r="C27" s="9" t="n"/>
      <c r="D27" s="11" t="n"/>
      <c r="E27" s="9" t="n"/>
      <c r="F27" s="9" t="n"/>
    </row>
    <row r="28">
      <c r="A28" s="15" t="n"/>
      <c r="B28" s="9" t="n"/>
      <c r="C28" s="9" t="n"/>
      <c r="D28" s="11" t="n"/>
      <c r="E28" s="9" t="n"/>
      <c r="F28" s="9" t="n"/>
    </row>
    <row r="29">
      <c r="A29" s="15" t="n"/>
      <c r="B29" s="9" t="n"/>
      <c r="C29" s="9" t="n"/>
      <c r="D29" s="11" t="n"/>
      <c r="E29" s="9" t="n"/>
      <c r="F29" s="9" t="n"/>
    </row>
    <row r="30">
      <c r="A30" s="15" t="n"/>
      <c r="B30" s="9" t="n"/>
      <c r="C30" s="9" t="n"/>
      <c r="D30" s="11" t="n"/>
      <c r="E30" s="9" t="n"/>
      <c r="F30" s="9" t="n"/>
    </row>
    <row r="31">
      <c r="A31" s="15" t="n"/>
      <c r="B31" s="9" t="n"/>
      <c r="C31" s="9" t="n"/>
      <c r="D31" s="11" t="n"/>
      <c r="E31" s="9" t="n"/>
      <c r="F31" s="9" t="n"/>
    </row>
    <row r="32">
      <c r="A32" s="15" t="n"/>
      <c r="B32" s="9" t="n"/>
      <c r="C32" s="9" t="n"/>
      <c r="D32" s="11" t="n"/>
      <c r="E32" s="9" t="n"/>
      <c r="F32" s="9" t="n"/>
    </row>
    <row r="33">
      <c r="A33" s="15" t="n"/>
      <c r="B33" s="9" t="n"/>
      <c r="C33" s="9" t="n"/>
      <c r="D33" s="11" t="n"/>
      <c r="E33" s="9" t="n"/>
      <c r="F33" s="9" t="n"/>
    </row>
    <row r="34">
      <c r="A34" s="15" t="n"/>
      <c r="B34" s="9" t="n"/>
      <c r="C34" s="9" t="n"/>
      <c r="D34" s="11" t="n"/>
      <c r="E34" s="9" t="n"/>
      <c r="F34" s="9" t="n"/>
    </row>
    <row r="35">
      <c r="A35" s="15" t="n"/>
      <c r="B35" s="9" t="n"/>
      <c r="C35" s="9" t="n"/>
      <c r="D35" s="11" t="n"/>
      <c r="E35" s="9" t="n"/>
      <c r="F35" s="9" t="n"/>
    </row>
    <row r="36">
      <c r="A36" s="15" t="n"/>
      <c r="B36" s="9" t="n"/>
      <c r="C36" s="9" t="n"/>
      <c r="D36" s="11" t="n"/>
      <c r="E36" s="9" t="n"/>
      <c r="F36" s="9" t="n"/>
    </row>
    <row r="37">
      <c r="A37" s="15" t="n"/>
      <c r="B37" s="9" t="n"/>
      <c r="C37" s="9" t="n"/>
      <c r="D37" s="11" t="n"/>
      <c r="E37" s="9" t="n"/>
      <c r="F37" s="9" t="n"/>
    </row>
    <row r="38">
      <c r="A38" s="15" t="n"/>
      <c r="B38" s="9" t="n"/>
      <c r="C38" s="9" t="n"/>
      <c r="D38" s="11" t="n"/>
      <c r="E38" s="9" t="n"/>
      <c r="F38" s="9" t="n"/>
    </row>
    <row r="39">
      <c r="A39" s="15" t="n"/>
      <c r="B39" s="9" t="n"/>
      <c r="C39" s="9" t="n"/>
      <c r="D39" s="11" t="n"/>
      <c r="E39" s="9" t="n"/>
      <c r="F39" s="9" t="n"/>
    </row>
    <row r="40">
      <c r="A40" s="15" t="n"/>
      <c r="B40" s="9" t="n"/>
      <c r="C40" s="9" t="n"/>
      <c r="D40" s="11" t="n"/>
      <c r="E40" s="9" t="n"/>
      <c r="F40" s="9" t="n"/>
    </row>
    <row r="41">
      <c r="A41" s="15" t="n"/>
      <c r="B41" s="9" t="n"/>
      <c r="C41" s="9" t="n"/>
      <c r="D41" s="11" t="n"/>
      <c r="E41" s="9" t="n"/>
      <c r="F41" s="9" t="n"/>
    </row>
    <row r="42">
      <c r="A42" s="15" t="n"/>
      <c r="B42" s="9" t="n"/>
      <c r="C42" s="9" t="n"/>
      <c r="D42" s="11" t="n"/>
      <c r="E42" s="9" t="n"/>
      <c r="F42" s="9" t="n"/>
    </row>
    <row r="43">
      <c r="A43" s="15" t="n"/>
      <c r="B43" s="9" t="n"/>
      <c r="C43" s="9" t="n"/>
      <c r="D43" s="11" t="n"/>
      <c r="E43" s="9" t="n"/>
      <c r="F43" s="9" t="n"/>
    </row>
    <row r="44">
      <c r="A44" s="15" t="n"/>
      <c r="B44" s="9" t="n"/>
      <c r="C44" s="9" t="n"/>
      <c r="D44" s="11" t="n"/>
      <c r="E44" s="9" t="n"/>
      <c r="F44" s="9" t="n"/>
    </row>
    <row r="45">
      <c r="A45" s="15" t="n"/>
      <c r="B45" s="9" t="n"/>
      <c r="C45" s="9" t="n"/>
      <c r="D45" s="11" t="n"/>
      <c r="E45" s="9" t="n"/>
      <c r="F45" s="9" t="n"/>
    </row>
    <row r="46">
      <c r="A46" s="15" t="n"/>
      <c r="B46" s="9" t="n"/>
      <c r="C46" s="9" t="n"/>
      <c r="D46" s="11" t="n"/>
      <c r="E46" s="9" t="n"/>
      <c r="F46" s="9" t="n"/>
    </row>
    <row r="47">
      <c r="A47" s="15" t="n"/>
      <c r="B47" s="9" t="n"/>
      <c r="C47" s="9" t="n"/>
      <c r="D47" s="11" t="n"/>
      <c r="E47" s="9" t="n"/>
      <c r="F47" s="9" t="n"/>
    </row>
    <row r="48">
      <c r="A48" s="15" t="n"/>
      <c r="B48" s="9" t="n"/>
      <c r="C48" s="9" t="n"/>
      <c r="D48" s="11" t="n"/>
      <c r="E48" s="9" t="n"/>
      <c r="F48" s="9" t="n"/>
    </row>
    <row r="49">
      <c r="A49" s="15" t="n"/>
      <c r="B49" s="9" t="n"/>
      <c r="C49" s="9" t="n"/>
      <c r="D49" s="11" t="n"/>
      <c r="E49" s="9" t="n"/>
      <c r="F49" s="9" t="n"/>
    </row>
    <row r="50">
      <c r="A50" s="15" t="n"/>
      <c r="B50" s="9" t="n"/>
      <c r="C50" s="9" t="n"/>
      <c r="D50" s="11" t="n"/>
      <c r="E50" s="9" t="n"/>
      <c r="F50" s="9" t="n"/>
    </row>
    <row r="51">
      <c r="A51" s="15" t="n"/>
      <c r="B51" s="9" t="n"/>
      <c r="C51" s="9" t="n"/>
      <c r="D51" s="11" t="n"/>
      <c r="E51" s="9" t="n"/>
      <c r="F51" s="9" t="n"/>
    </row>
    <row r="52">
      <c r="A52" s="15" t="n"/>
      <c r="B52" s="9" t="n"/>
      <c r="C52" s="9" t="n"/>
      <c r="D52" s="11" t="n"/>
      <c r="E52" s="9" t="n"/>
      <c r="F52" s="9" t="n"/>
    </row>
    <row r="53">
      <c r="A53" s="15" t="n"/>
      <c r="B53" s="9" t="n"/>
      <c r="C53" s="9" t="n"/>
      <c r="D53" s="11" t="n"/>
      <c r="E53" s="9" t="n"/>
      <c r="F53" s="9" t="n"/>
    </row>
    <row r="54">
      <c r="A54" s="15" t="n"/>
      <c r="B54" s="9" t="n"/>
      <c r="C54" s="9" t="n"/>
      <c r="D54" s="11" t="n"/>
      <c r="E54" s="9" t="n"/>
      <c r="F54" s="9" t="n"/>
    </row>
    <row r="55">
      <c r="A55" s="15" t="n"/>
      <c r="B55" s="9" t="n"/>
      <c r="C55" s="9" t="n"/>
      <c r="D55" s="11" t="n"/>
      <c r="E55" s="9" t="n"/>
      <c r="F55" s="9" t="n"/>
    </row>
    <row r="56">
      <c r="A56" s="15" t="n"/>
      <c r="B56" s="9" t="n"/>
      <c r="C56" s="9" t="n"/>
      <c r="D56" s="11" t="n"/>
      <c r="E56" s="9" t="n"/>
      <c r="F56" s="9" t="n"/>
    </row>
    <row r="57">
      <c r="A57" s="15" t="n"/>
      <c r="B57" s="9" t="n"/>
      <c r="C57" s="9" t="n"/>
      <c r="D57" s="11" t="n"/>
      <c r="E57" s="9" t="n"/>
      <c r="F57" s="9" t="n"/>
    </row>
    <row r="58">
      <c r="A58" s="15" t="n"/>
      <c r="B58" s="9" t="n"/>
      <c r="C58" s="9" t="n"/>
      <c r="D58" s="11" t="n"/>
      <c r="E58" s="9" t="n"/>
      <c r="F58" s="9" t="n"/>
    </row>
    <row r="59">
      <c r="A59" s="15" t="n"/>
      <c r="B59" s="9" t="n"/>
      <c r="C59" s="9" t="n"/>
      <c r="D59" s="11" t="n"/>
      <c r="E59" s="9" t="n"/>
      <c r="F59" s="9" t="n"/>
    </row>
    <row r="60">
      <c r="A60" s="15" t="n"/>
      <c r="B60" s="9" t="n"/>
      <c r="C60" s="9" t="n"/>
      <c r="D60" s="11" t="n"/>
      <c r="E60" s="9" t="n"/>
      <c r="F60" s="9" t="n"/>
    </row>
    <row r="61">
      <c r="A61" s="15" t="n"/>
      <c r="B61" s="9" t="n"/>
      <c r="C61" s="9" t="n"/>
      <c r="D61" s="11" t="n"/>
      <c r="E61" s="9" t="n"/>
      <c r="F61" s="9" t="n"/>
    </row>
    <row r="62">
      <c r="A62" s="15" t="n"/>
      <c r="B62" s="9" t="n"/>
      <c r="C62" s="9" t="n"/>
      <c r="D62" s="11" t="n"/>
      <c r="E62" s="9" t="n"/>
      <c r="F62" s="9" t="n"/>
    </row>
    <row r="63">
      <c r="A63" s="15" t="n"/>
      <c r="B63" s="9" t="n"/>
      <c r="C63" s="9" t="n"/>
      <c r="D63" s="11" t="n"/>
      <c r="E63" s="9" t="n"/>
      <c r="F63" s="9" t="n"/>
    </row>
    <row r="64">
      <c r="A64" s="15" t="n"/>
      <c r="B64" s="9" t="n"/>
      <c r="C64" s="9" t="n"/>
      <c r="D64" s="11" t="n"/>
      <c r="E64" s="9" t="n"/>
      <c r="F64" s="9" t="n"/>
    </row>
    <row r="65">
      <c r="A65" s="15" t="n"/>
      <c r="B65" s="9" t="n"/>
      <c r="C65" s="9" t="n"/>
      <c r="D65" s="11" t="n"/>
      <c r="E65" s="9" t="n"/>
      <c r="F65" s="9" t="n"/>
    </row>
    <row r="66">
      <c r="A66" s="15" t="n"/>
      <c r="B66" s="9" t="n"/>
      <c r="C66" s="9" t="n"/>
      <c r="D66" s="11" t="n"/>
      <c r="E66" s="9" t="n"/>
      <c r="F66" s="9" t="n"/>
    </row>
    <row r="67">
      <c r="A67" s="15" t="n"/>
      <c r="B67" s="9" t="n"/>
      <c r="C67" s="9" t="n"/>
      <c r="D67" s="11" t="n"/>
      <c r="E67" s="9" t="n"/>
      <c r="F67" s="9" t="n"/>
    </row>
    <row r="68">
      <c r="A68" s="15" t="n"/>
      <c r="B68" s="9" t="n"/>
      <c r="C68" s="9" t="n"/>
      <c r="D68" s="11" t="n"/>
      <c r="E68" s="9" t="n"/>
      <c r="F68" s="9" t="n"/>
    </row>
    <row r="69">
      <c r="A69" s="15" t="n"/>
      <c r="B69" s="9" t="n"/>
      <c r="C69" s="9" t="n"/>
      <c r="D69" s="11" t="n"/>
      <c r="E69" s="9" t="n"/>
      <c r="F69" s="9" t="n"/>
    </row>
    <row r="70">
      <c r="A70" s="15" t="n"/>
      <c r="B70" s="9" t="n"/>
      <c r="C70" s="9" t="n"/>
      <c r="D70" s="11" t="n"/>
      <c r="E70" s="9" t="n"/>
      <c r="F70" s="9" t="n"/>
    </row>
    <row r="71">
      <c r="A71" s="15" t="n"/>
      <c r="B71" s="9" t="n"/>
      <c r="C71" s="9" t="n"/>
      <c r="D71" s="11" t="n"/>
      <c r="E71" s="9" t="n"/>
      <c r="F71" s="9" t="n"/>
    </row>
    <row r="72">
      <c r="A72" s="15" t="n"/>
      <c r="B72" s="9" t="n"/>
      <c r="C72" s="9" t="n"/>
      <c r="D72" s="11" t="n"/>
      <c r="E72" s="9" t="n"/>
      <c r="F72" s="9" t="n"/>
    </row>
    <row r="73">
      <c r="A73" s="15" t="n"/>
      <c r="B73" s="9" t="n"/>
      <c r="C73" s="9" t="n"/>
      <c r="D73" s="11" t="n"/>
      <c r="E73" s="9" t="n"/>
      <c r="F73" s="9" t="n"/>
    </row>
    <row r="74">
      <c r="A74" s="15" t="n"/>
      <c r="B74" s="9" t="n"/>
      <c r="C74" s="9" t="n"/>
      <c r="D74" s="11" t="n"/>
      <c r="E74" s="9" t="n"/>
      <c r="F74" s="9" t="n"/>
    </row>
    <row r="75">
      <c r="A75" s="15" t="n"/>
      <c r="B75" s="9" t="n"/>
      <c r="C75" s="9" t="n"/>
      <c r="D75" s="11" t="n"/>
      <c r="E75" s="9" t="n"/>
      <c r="F75" s="9" t="n"/>
    </row>
    <row r="76">
      <c r="A76" s="15" t="n"/>
      <c r="B76" s="9" t="n"/>
      <c r="C76" s="9" t="n"/>
      <c r="D76" s="11" t="n"/>
      <c r="E76" s="9" t="n"/>
      <c r="F76" s="9" t="n"/>
    </row>
    <row r="77">
      <c r="A77" s="15" t="n"/>
      <c r="B77" s="9" t="n"/>
      <c r="C77" s="9" t="n"/>
      <c r="D77" s="11" t="n"/>
      <c r="E77" s="9" t="n"/>
      <c r="F77" s="9" t="n"/>
    </row>
    <row r="78">
      <c r="A78" s="15" t="n"/>
      <c r="B78" s="9" t="n"/>
      <c r="C78" s="9" t="n"/>
      <c r="D78" s="11" t="n"/>
      <c r="E78" s="9" t="n"/>
      <c r="F78" s="9" t="n"/>
    </row>
    <row r="79">
      <c r="A79" s="15" t="n"/>
      <c r="B79" s="9" t="n"/>
      <c r="C79" s="9" t="n"/>
      <c r="D79" s="11" t="n"/>
      <c r="E79" s="9" t="n"/>
      <c r="F79" s="9" t="n"/>
    </row>
    <row r="80">
      <c r="A80" s="15" t="n"/>
      <c r="B80" s="9" t="n"/>
      <c r="C80" s="9" t="n"/>
      <c r="D80" s="11" t="n"/>
      <c r="E80" s="9" t="n"/>
      <c r="F80" s="9" t="n"/>
    </row>
    <row r="81">
      <c r="A81" s="15" t="n"/>
      <c r="B81" s="9" t="n"/>
      <c r="C81" s="9" t="n"/>
      <c r="D81" s="11" t="n"/>
      <c r="E81" s="9" t="n"/>
      <c r="F81" s="9" t="n"/>
    </row>
    <row r="82">
      <c r="A82" s="15" t="n"/>
      <c r="B82" s="9" t="n"/>
      <c r="C82" s="9" t="n"/>
      <c r="D82" s="11" t="n"/>
      <c r="E82" s="9" t="n"/>
      <c r="F82" s="9" t="n"/>
    </row>
    <row r="83">
      <c r="A83" s="15" t="n"/>
      <c r="B83" s="9" t="n"/>
      <c r="C83" s="9" t="n"/>
      <c r="D83" s="11" t="n"/>
      <c r="E83" s="9" t="n"/>
      <c r="F83" s="9" t="n"/>
    </row>
    <row r="84">
      <c r="A84" s="15" t="n"/>
      <c r="B84" s="9" t="n"/>
      <c r="C84" s="9" t="n"/>
      <c r="D84" s="11" t="n"/>
      <c r="E84" s="9" t="n"/>
      <c r="F84" s="9" t="n"/>
    </row>
    <row r="85">
      <c r="A85" s="15" t="n"/>
      <c r="B85" s="9" t="n"/>
      <c r="C85" s="9" t="n"/>
      <c r="D85" s="11" t="n"/>
      <c r="E85" s="9" t="n"/>
      <c r="F85" s="9" t="n"/>
    </row>
    <row r="86">
      <c r="A86" s="15" t="n"/>
      <c r="B86" s="9" t="n"/>
      <c r="C86" s="9" t="n"/>
      <c r="D86" s="11" t="n"/>
      <c r="E86" s="9" t="n"/>
      <c r="F86" s="9" t="n"/>
    </row>
    <row r="87">
      <c r="A87" s="15" t="n"/>
      <c r="B87" s="9" t="n"/>
      <c r="C87" s="9" t="n"/>
      <c r="D87" s="11" t="n"/>
      <c r="E87" s="9" t="n"/>
      <c r="F87" s="9" t="n"/>
    </row>
    <row r="88">
      <c r="A88" s="15" t="n"/>
      <c r="B88" s="9" t="n"/>
      <c r="C88" s="9" t="n"/>
      <c r="D88" s="11" t="n"/>
      <c r="E88" s="9" t="n"/>
      <c r="F88" s="9" t="n"/>
    </row>
    <row r="89">
      <c r="A89" s="15" t="n"/>
      <c r="B89" s="9" t="n"/>
      <c r="C89" s="9" t="n"/>
      <c r="D89" s="11" t="n"/>
      <c r="E89" s="9" t="n"/>
      <c r="F89" s="9" t="n"/>
    </row>
    <row r="90">
      <c r="A90" s="15" t="n"/>
      <c r="B90" s="9" t="n"/>
      <c r="C90" s="9" t="n"/>
      <c r="D90" s="11" t="n"/>
      <c r="E90" s="9" t="n"/>
      <c r="F90" s="9" t="n"/>
    </row>
    <row r="91">
      <c r="A91" s="15" t="n"/>
      <c r="B91" s="9" t="n"/>
      <c r="C91" s="9" t="n"/>
      <c r="D91" s="11" t="n"/>
      <c r="E91" s="9" t="n"/>
      <c r="F91" s="9" t="n"/>
    </row>
    <row r="92">
      <c r="A92" s="15" t="n"/>
      <c r="B92" s="9" t="n"/>
      <c r="C92" s="9" t="n"/>
      <c r="D92" s="11" t="n"/>
      <c r="E92" s="9" t="n"/>
      <c r="F92" s="9" t="n"/>
    </row>
    <row r="93">
      <c r="A93" s="15" t="n"/>
      <c r="B93" s="9" t="n"/>
      <c r="C93" s="9" t="n"/>
      <c r="D93" s="11" t="n"/>
      <c r="E93" s="9" t="n"/>
      <c r="F93" s="9" t="n"/>
    </row>
    <row r="94">
      <c r="A94" s="15" t="n"/>
      <c r="B94" s="9" t="n"/>
      <c r="C94" s="9" t="n"/>
      <c r="D94" s="11" t="n"/>
      <c r="E94" s="9" t="n"/>
      <c r="F94" s="9" t="n"/>
    </row>
    <row r="95">
      <c r="A95" s="15" t="n"/>
      <c r="B95" s="9" t="n"/>
      <c r="C95" s="9" t="n"/>
      <c r="D95" s="11" t="n"/>
      <c r="E95" s="9" t="n"/>
      <c r="F95" s="9" t="n"/>
    </row>
    <row r="96">
      <c r="A96" s="15" t="n"/>
      <c r="B96" s="9" t="n"/>
      <c r="C96" s="9" t="n"/>
      <c r="D96" s="11" t="n"/>
      <c r="E96" s="9" t="n"/>
      <c r="F96" s="9" t="n"/>
    </row>
    <row r="97">
      <c r="A97" s="15" t="n"/>
      <c r="B97" s="9" t="n"/>
      <c r="C97" s="9" t="n"/>
      <c r="D97" s="11" t="n"/>
      <c r="E97" s="9" t="n"/>
      <c r="F97" s="9" t="n"/>
    </row>
    <row r="98">
      <c r="A98" s="15" t="n"/>
      <c r="B98" s="9" t="n"/>
      <c r="C98" s="9" t="n"/>
      <c r="D98" s="11" t="n"/>
      <c r="E98" s="9" t="n"/>
      <c r="F98" s="9" t="n"/>
    </row>
    <row r="99">
      <c r="A99" s="15" t="n"/>
      <c r="B99" s="9" t="n"/>
      <c r="C99" s="9" t="n"/>
      <c r="D99" s="11" t="n"/>
      <c r="E99" s="9" t="n"/>
      <c r="F99" s="9" t="n"/>
    </row>
    <row r="100">
      <c r="A100" s="15" t="n"/>
      <c r="B100" s="9" t="n"/>
      <c r="C100" s="9" t="n"/>
      <c r="D100" s="11" t="n"/>
      <c r="E100" s="9" t="n"/>
      <c r="F100" s="9" t="n"/>
    </row>
    <row r="101">
      <c r="A101" s="15" t="n"/>
      <c r="B101" s="9" t="n"/>
      <c r="C101" s="9" t="n"/>
      <c r="D101" s="11" t="n"/>
      <c r="E101" s="9" t="n"/>
      <c r="F101" s="9" t="n"/>
    </row>
    <row r="102">
      <c r="A102" s="15" t="n"/>
      <c r="B102" s="9" t="n"/>
      <c r="C102" s="9" t="n"/>
      <c r="D102" s="11" t="n"/>
      <c r="E102" s="9" t="n"/>
      <c r="F102" s="9" t="n"/>
    </row>
    <row r="103">
      <c r="A103" s="15" t="n"/>
      <c r="B103" s="9" t="n"/>
      <c r="C103" s="9" t="n"/>
      <c r="D103" s="11" t="n"/>
      <c r="E103" s="9" t="n"/>
      <c r="F103" s="9" t="n"/>
    </row>
    <row r="104">
      <c r="A104" s="15" t="n"/>
      <c r="B104" s="9" t="n"/>
      <c r="C104" s="9" t="n"/>
      <c r="D104" s="11" t="n"/>
      <c r="E104" s="9" t="n"/>
      <c r="F104" s="9" t="n"/>
    </row>
    <row r="105">
      <c r="A105" s="15" t="n"/>
      <c r="B105" s="9" t="n"/>
      <c r="C105" s="9" t="n"/>
      <c r="D105" s="11" t="n"/>
      <c r="E105" s="9" t="n"/>
      <c r="F105" s="9" t="n"/>
    </row>
    <row r="106">
      <c r="A106" s="15" t="n"/>
      <c r="B106" s="9" t="n"/>
      <c r="C106" s="9" t="n"/>
      <c r="D106" s="11" t="n"/>
      <c r="E106" s="9" t="n"/>
      <c r="F106" s="9" t="n"/>
    </row>
    <row r="107">
      <c r="A107" s="15" t="n"/>
      <c r="B107" s="9" t="n"/>
      <c r="C107" s="9" t="n"/>
      <c r="D107" s="11" t="n"/>
      <c r="E107" s="9" t="n"/>
      <c r="F107" s="9" t="n"/>
    </row>
    <row r="108">
      <c r="A108" s="15" t="n"/>
      <c r="B108" s="9" t="n"/>
      <c r="C108" s="9" t="n"/>
      <c r="D108" s="11" t="n"/>
      <c r="E108" s="9" t="n"/>
      <c r="F108" s="9" t="n"/>
    </row>
    <row r="109">
      <c r="A109" s="15" t="n"/>
      <c r="B109" s="9" t="n"/>
      <c r="C109" s="9" t="n"/>
      <c r="D109" s="11" t="n"/>
      <c r="E109" s="9" t="n"/>
      <c r="F109" s="9" t="n"/>
    </row>
    <row r="110">
      <c r="A110" s="15" t="n"/>
      <c r="B110" s="9" t="n"/>
      <c r="C110" s="9" t="n"/>
      <c r="D110" s="11" t="n"/>
      <c r="E110" s="9" t="n"/>
      <c r="F110" s="9" t="n"/>
    </row>
    <row r="111">
      <c r="A111" s="15" t="n"/>
      <c r="B111" s="9" t="n"/>
      <c r="C111" s="9" t="n"/>
      <c r="D111" s="11" t="n"/>
      <c r="E111" s="9" t="n"/>
      <c r="F111" s="9" t="n"/>
    </row>
    <row r="112">
      <c r="A112" s="15" t="n"/>
      <c r="B112" s="9" t="n"/>
      <c r="C112" s="9" t="n"/>
      <c r="D112" s="11" t="n"/>
      <c r="E112" s="9" t="n"/>
      <c r="F112" s="9" t="n"/>
    </row>
    <row r="113">
      <c r="A113" s="15" t="n"/>
      <c r="B113" s="9" t="n"/>
      <c r="C113" s="9" t="n"/>
      <c r="D113" s="11" t="n"/>
      <c r="E113" s="9" t="n"/>
      <c r="F113" s="9" t="n"/>
    </row>
    <row r="114">
      <c r="A114" s="15" t="n"/>
      <c r="B114" s="9" t="n"/>
      <c r="C114" s="9" t="n"/>
      <c r="D114" s="11" t="n"/>
      <c r="E114" s="9" t="n"/>
      <c r="F114" s="9" t="n"/>
    </row>
    <row r="115">
      <c r="A115" s="15" t="n"/>
      <c r="B115" s="9" t="n"/>
      <c r="C115" s="9" t="n"/>
      <c r="D115" s="11" t="n"/>
      <c r="E115" s="9" t="n"/>
      <c r="F115" s="9" t="n"/>
    </row>
    <row r="116">
      <c r="A116" s="15" t="n"/>
      <c r="B116" s="9" t="n"/>
      <c r="C116" s="9" t="n"/>
      <c r="D116" s="11" t="n"/>
      <c r="E116" s="9" t="n"/>
      <c r="F116" s="9" t="n"/>
    </row>
    <row r="117">
      <c r="A117" s="15" t="n"/>
      <c r="B117" s="9" t="n"/>
      <c r="C117" s="9" t="n"/>
      <c r="D117" s="11" t="n"/>
      <c r="E117" s="9" t="n"/>
      <c r="F117" s="9" t="n"/>
    </row>
    <row r="118">
      <c r="A118" s="15" t="n"/>
      <c r="B118" s="9" t="n"/>
      <c r="C118" s="9" t="n"/>
      <c r="D118" s="11" t="n"/>
      <c r="E118" s="9" t="n"/>
      <c r="F118" s="9" t="n"/>
    </row>
    <row r="119">
      <c r="A119" s="15" t="n"/>
      <c r="B119" s="9" t="n"/>
      <c r="C119" s="9" t="n"/>
      <c r="D119" s="11" t="n"/>
      <c r="E119" s="9" t="n"/>
      <c r="F119" s="9" t="n"/>
    </row>
    <row r="120">
      <c r="A120" s="15" t="n"/>
      <c r="B120" s="9" t="n"/>
      <c r="C120" s="9" t="n"/>
      <c r="D120" s="11" t="n"/>
      <c r="E120" s="9" t="n"/>
      <c r="F120" s="9" t="n"/>
    </row>
    <row r="121">
      <c r="A121" s="15" t="n"/>
      <c r="B121" s="9" t="n"/>
      <c r="C121" s="9" t="n"/>
      <c r="D121" s="11" t="n"/>
      <c r="E121" s="9" t="n"/>
      <c r="F121" s="9" t="n"/>
    </row>
    <row r="122">
      <c r="A122" s="15" t="n"/>
      <c r="B122" s="9" t="n"/>
      <c r="C122" s="9" t="n"/>
      <c r="D122" s="11" t="n"/>
      <c r="E122" s="9" t="n"/>
      <c r="F122" s="9" t="n"/>
    </row>
    <row r="123">
      <c r="A123" s="15" t="n"/>
      <c r="B123" s="9" t="n"/>
      <c r="C123" s="9" t="n"/>
      <c r="D123" s="11" t="n"/>
      <c r="E123" s="9" t="n"/>
      <c r="F123" s="9" t="n"/>
    </row>
    <row r="124">
      <c r="A124" s="15" t="n"/>
      <c r="B124" s="9" t="n"/>
      <c r="C124" s="9" t="n"/>
      <c r="D124" s="11" t="n"/>
      <c r="E124" s="9" t="n"/>
      <c r="F124" s="9" t="n"/>
    </row>
    <row r="125">
      <c r="A125" s="15" t="n"/>
      <c r="B125" s="9" t="n"/>
      <c r="C125" s="9" t="n"/>
      <c r="D125" s="11" t="n"/>
      <c r="E125" s="9" t="n"/>
      <c r="F125" s="9" t="n"/>
    </row>
    <row r="126">
      <c r="A126" s="15" t="n"/>
      <c r="B126" s="9" t="n"/>
      <c r="C126" s="9" t="n"/>
      <c r="D126" s="11" t="n"/>
      <c r="E126" s="9" t="n"/>
      <c r="F126" s="9" t="n"/>
    </row>
    <row r="127">
      <c r="A127" s="15" t="n"/>
      <c r="B127" s="9" t="n"/>
      <c r="C127" s="9" t="n"/>
      <c r="D127" s="11" t="n"/>
      <c r="E127" s="9" t="n"/>
      <c r="F127" s="9" t="n"/>
    </row>
    <row r="128">
      <c r="A128" s="15" t="n"/>
      <c r="B128" s="9" t="n"/>
      <c r="C128" s="9" t="n"/>
      <c r="D128" s="11" t="n"/>
      <c r="E128" s="9" t="n"/>
      <c r="F128" s="9" t="n"/>
    </row>
    <row r="129">
      <c r="A129" s="15" t="n"/>
      <c r="B129" s="9" t="n"/>
      <c r="C129" s="9" t="n"/>
      <c r="D129" s="11" t="n"/>
      <c r="E129" s="9" t="n"/>
      <c r="F129" s="9" t="n"/>
    </row>
    <row r="130">
      <c r="A130" s="15" t="n"/>
      <c r="B130" s="9" t="n"/>
      <c r="C130" s="9" t="n"/>
      <c r="D130" s="11" t="n"/>
      <c r="E130" s="9" t="n"/>
      <c r="F130" s="9" t="n"/>
    </row>
    <row r="131">
      <c r="A131" s="15" t="n"/>
      <c r="B131" s="9" t="n"/>
      <c r="C131" s="9" t="n"/>
      <c r="D131" s="11" t="n"/>
      <c r="E131" s="9" t="n"/>
      <c r="F131" s="9" t="n"/>
    </row>
    <row r="132">
      <c r="A132" s="15" t="n"/>
      <c r="B132" s="9" t="n"/>
      <c r="C132" s="9" t="n"/>
      <c r="D132" s="11" t="n"/>
      <c r="E132" s="9" t="n"/>
      <c r="F132" s="9" t="n"/>
    </row>
    <row r="133">
      <c r="A133" s="15" t="n"/>
      <c r="B133" s="9" t="n"/>
      <c r="C133" s="9" t="n"/>
      <c r="D133" s="11" t="n"/>
      <c r="E133" s="9" t="n"/>
      <c r="F133" s="9" t="n"/>
    </row>
    <row r="134">
      <c r="A134" s="15" t="n"/>
      <c r="B134" s="9" t="n"/>
      <c r="C134" s="9" t="n"/>
      <c r="D134" s="11" t="n"/>
      <c r="E134" s="9" t="n"/>
      <c r="F134" s="9" t="n"/>
    </row>
    <row r="135">
      <c r="A135" s="15" t="n"/>
      <c r="B135" s="9" t="n"/>
      <c r="C135" s="9" t="n"/>
      <c r="D135" s="11" t="n"/>
      <c r="E135" s="9" t="n"/>
      <c r="F135" s="9" t="n"/>
    </row>
    <row r="136">
      <c r="A136" s="15" t="n"/>
      <c r="B136" s="9" t="n"/>
      <c r="C136" s="9" t="n"/>
      <c r="D136" s="11" t="n"/>
      <c r="E136" s="9" t="n"/>
      <c r="F136" s="9" t="n"/>
    </row>
    <row r="137">
      <c r="A137" s="15" t="n"/>
      <c r="B137" s="9" t="n"/>
      <c r="C137" s="9" t="n"/>
      <c r="D137" s="11" t="n"/>
      <c r="E137" s="9" t="n"/>
      <c r="F137" s="9" t="n"/>
    </row>
    <row r="138">
      <c r="A138" s="15" t="n"/>
      <c r="B138" s="9" t="n"/>
      <c r="C138" s="9" t="n"/>
      <c r="D138" s="11" t="n"/>
      <c r="E138" s="9" t="n"/>
      <c r="F138" s="9" t="n"/>
    </row>
    <row r="139">
      <c r="A139" s="15" t="n"/>
      <c r="B139" s="9" t="n"/>
      <c r="C139" s="9" t="n"/>
      <c r="D139" s="11" t="n"/>
      <c r="E139" s="9" t="n"/>
      <c r="F139" s="9" t="n"/>
    </row>
    <row r="140">
      <c r="A140" s="15" t="n"/>
      <c r="B140" s="9" t="n"/>
      <c r="C140" s="9" t="n"/>
      <c r="D140" s="11" t="n"/>
      <c r="E140" s="9" t="n"/>
      <c r="F140" s="9" t="n"/>
    </row>
    <row r="141">
      <c r="A141" s="15" t="n"/>
      <c r="B141" s="9" t="n"/>
      <c r="C141" s="9" t="n"/>
      <c r="D141" s="11" t="n"/>
      <c r="E141" s="9" t="n"/>
      <c r="F141" s="9" t="n"/>
    </row>
    <row r="142">
      <c r="A142" s="15" t="n"/>
      <c r="B142" s="9" t="n"/>
      <c r="C142" s="9" t="n"/>
      <c r="D142" s="11" t="n"/>
      <c r="E142" s="9" t="n"/>
      <c r="F142" s="9" t="n"/>
    </row>
    <row r="143">
      <c r="A143" s="15" t="n"/>
      <c r="B143" s="9" t="n"/>
      <c r="C143" s="9" t="n"/>
      <c r="D143" s="11" t="n"/>
      <c r="E143" s="9" t="n"/>
      <c r="F143" s="9" t="n"/>
    </row>
    <row r="144">
      <c r="A144" s="15" t="n"/>
      <c r="B144" s="9" t="n"/>
      <c r="C144" s="9" t="n"/>
      <c r="D144" s="11" t="n"/>
      <c r="E144" s="9" t="n"/>
      <c r="F144" s="9" t="n"/>
    </row>
    <row r="145">
      <c r="A145" s="15" t="n"/>
      <c r="B145" s="9" t="n"/>
      <c r="C145" s="9" t="n"/>
      <c r="D145" s="11" t="n"/>
      <c r="E145" s="9" t="n"/>
      <c r="F145" s="9" t="n"/>
    </row>
    <row r="146">
      <c r="A146" s="15" t="n"/>
      <c r="B146" s="9" t="n"/>
      <c r="C146" s="9" t="n"/>
      <c r="D146" s="11" t="n"/>
      <c r="E146" s="9" t="n"/>
      <c r="F146" s="9" t="n"/>
    </row>
    <row r="147">
      <c r="A147" s="15" t="n"/>
      <c r="B147" s="9" t="n"/>
      <c r="C147" s="9" t="n"/>
      <c r="D147" s="11" t="n"/>
      <c r="E147" s="9" t="n"/>
      <c r="F147" s="9" t="n"/>
    </row>
    <row r="148">
      <c r="A148" s="15" t="n"/>
      <c r="B148" s="9" t="n"/>
      <c r="C148" s="9" t="n"/>
      <c r="D148" s="11" t="n"/>
      <c r="E148" s="9" t="n"/>
      <c r="F148" s="9" t="n"/>
    </row>
    <row r="149">
      <c r="A149" s="15" t="n"/>
      <c r="B149" s="9" t="n"/>
      <c r="C149" s="9" t="n"/>
      <c r="D149" s="11" t="n"/>
      <c r="E149" s="9" t="n"/>
      <c r="F149" s="9" t="n"/>
    </row>
    <row r="150">
      <c r="A150" s="15" t="n"/>
      <c r="B150" s="9" t="n"/>
      <c r="C150" s="9" t="n"/>
      <c r="D150" s="11" t="n"/>
      <c r="E150" s="9" t="n"/>
      <c r="F150" s="9" t="n"/>
    </row>
    <row r="151">
      <c r="A151" s="15" t="n"/>
      <c r="B151" s="9" t="n"/>
      <c r="C151" s="9" t="n"/>
      <c r="D151" s="11" t="n"/>
      <c r="E151" s="9" t="n"/>
      <c r="F151" s="9" t="n"/>
    </row>
    <row r="152">
      <c r="C152" s="3" t="inlineStr">
        <is>
          <t>Итого потрачено</t>
        </is>
      </c>
      <c r="D152" s="16">
        <f>SUM(D2:D151)</f>
        <v/>
      </c>
    </row>
  </sheetData>
  <conditionalFormatting sqref="E2:E151">
    <cfRule type="expression" priority="1" dxfId="1">
      <formula>E2="нет"</formula>
    </cfRule>
  </conditionalFormatting>
  <dataValidations count="2">
    <dataValidation sqref="E2:E151" showDropDown="0" showInputMessage="0" showErrorMessage="0" allowBlank="1" type="list">
      <formula1>"есть,нет"</formula1>
    </dataValidation>
    <dataValidation sqref="C2:C151" showDropDown="0" showInputMessage="0" showErrorMessage="0" allowBlank="1" type="list">
      <formula1>"Взнос на полугодие,Новый год,23 февраля / 8 марта,Сбор 4,Сбор 5,другое"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4" t="inlineStr">
        <is>
          <t>Итоги — считаются сами</t>
        </is>
      </c>
    </row>
    <row r="3">
      <c r="A3" s="8" t="inlineStr">
        <is>
          <t>Собрано всего</t>
        </is>
      </c>
      <c r="B3" s="17">
        <f>'Дети и взносы'!T45</f>
        <v/>
      </c>
    </row>
    <row r="4">
      <c r="A4" s="8" t="inlineStr">
        <is>
          <t>Потрачено</t>
        </is>
      </c>
      <c r="B4" s="17">
        <f>SUM('Траты'!D2:D151)</f>
        <v/>
      </c>
    </row>
    <row r="5">
      <c r="A5" s="18" t="inlineStr">
        <is>
          <t>Остаток в кассе</t>
        </is>
      </c>
      <c r="B5" s="19">
        <f>B3-B4</f>
        <v/>
      </c>
    </row>
    <row r="6">
      <c r="A6" s="8" t="inlineStr">
        <is>
          <t>Ещё не сдано (долги)</t>
        </is>
      </c>
      <c r="B6" s="17">
        <f>'Дети и взносы'!S45</f>
        <v/>
      </c>
    </row>
    <row r="7">
      <c r="A7" s="8" t="inlineStr">
        <is>
          <t>Должников (детей с долгом)</t>
        </is>
      </c>
      <c r="B7" s="20">
        <f>COUNTIF('Дети и взносы'!S5:S44,"&gt;0")</f>
        <v/>
      </c>
    </row>
    <row r="8">
      <c r="A8" s="8" t="inlineStr">
        <is>
          <t>Детей в списке</t>
        </is>
      </c>
      <c r="B8" s="20">
        <f>COUNTA('Дети и взносы'!B5:B44)</f>
        <v/>
      </c>
    </row>
    <row r="9">
      <c r="A9" s="8" t="inlineStr">
        <is>
          <t>Трат без чека</t>
        </is>
      </c>
      <c r="B9" s="20">
        <f>COUNTIF('Траты'!E2:E151,"нет")</f>
        <v/>
      </c>
    </row>
    <row r="11">
      <c r="A11" s="3" t="inlineStr">
        <is>
          <t>По сборам</t>
        </is>
      </c>
    </row>
    <row r="12">
      <c r="A12" s="14" t="inlineStr">
        <is>
          <t>Сбор</t>
        </is>
      </c>
      <c r="B12" s="14" t="inlineStr">
        <is>
          <t>Начислено</t>
        </is>
      </c>
      <c r="C12" s="14" t="inlineStr">
        <is>
          <t>Сдано</t>
        </is>
      </c>
      <c r="D12" s="14" t="inlineStr">
        <is>
          <t>Долг</t>
        </is>
      </c>
      <c r="E12" s="14" t="inlineStr">
        <is>
          <t>Сдали полностью</t>
        </is>
      </c>
      <c r="F12" s="14" t="inlineStr">
        <is>
          <t>из</t>
        </is>
      </c>
    </row>
    <row r="13">
      <c r="A13" s="8">
        <f>'Дети и взносы'!D2</f>
        <v/>
      </c>
      <c r="B13" s="10">
        <f>'Дети и взносы'!D45</f>
        <v/>
      </c>
      <c r="C13" s="10">
        <f>'Дети и взносы'!E45</f>
        <v/>
      </c>
      <c r="D13" s="10">
        <f>'Дети и взносы'!F45</f>
        <v/>
      </c>
      <c r="E13" s="8">
        <f>COUNTIFS('Дети и взносы'!D5:D44,"&gt;0",'Дети и взносы'!F5:F44,0)</f>
        <v/>
      </c>
      <c r="F13" s="8">
        <f>COUNTIF('Дети и взносы'!D5:D44,"&gt;0")</f>
        <v/>
      </c>
    </row>
    <row r="14">
      <c r="A14" s="8">
        <f>'Дети и взносы'!G2</f>
        <v/>
      </c>
      <c r="B14" s="10">
        <f>'Дети и взносы'!G45</f>
        <v/>
      </c>
      <c r="C14" s="10">
        <f>'Дети и взносы'!H45</f>
        <v/>
      </c>
      <c r="D14" s="10">
        <f>'Дети и взносы'!I45</f>
        <v/>
      </c>
      <c r="E14" s="8">
        <f>COUNTIFS('Дети и взносы'!G5:G44,"&gt;0",'Дети и взносы'!I5:I44,0)</f>
        <v/>
      </c>
      <c r="F14" s="8">
        <f>COUNTIF('Дети и взносы'!G5:G44,"&gt;0")</f>
        <v/>
      </c>
    </row>
    <row r="15">
      <c r="A15" s="8">
        <f>'Дети и взносы'!J2</f>
        <v/>
      </c>
      <c r="B15" s="10">
        <f>'Дети и взносы'!J45</f>
        <v/>
      </c>
      <c r="C15" s="10">
        <f>'Дети и взносы'!K45</f>
        <v/>
      </c>
      <c r="D15" s="10">
        <f>'Дети и взносы'!L45</f>
        <v/>
      </c>
      <c r="E15" s="8">
        <f>COUNTIFS('Дети и взносы'!J5:J44,"&gt;0",'Дети и взносы'!L5:L44,0)</f>
        <v/>
      </c>
      <c r="F15" s="8">
        <f>COUNTIF('Дети и взносы'!J5:J44,"&gt;0")</f>
        <v/>
      </c>
    </row>
    <row r="16">
      <c r="A16" s="8">
        <f>'Дети и взносы'!M2</f>
        <v/>
      </c>
      <c r="B16" s="10">
        <f>'Дети и взносы'!M45</f>
        <v/>
      </c>
      <c r="C16" s="10">
        <f>'Дети и взносы'!N45</f>
        <v/>
      </c>
      <c r="D16" s="10">
        <f>'Дети и взносы'!O45</f>
        <v/>
      </c>
      <c r="E16" s="8">
        <f>COUNTIFS('Дети и взносы'!M5:M44,"&gt;0",'Дети и взносы'!O5:O44,0)</f>
        <v/>
      </c>
      <c r="F16" s="8">
        <f>COUNTIF('Дети и взносы'!M5:M44,"&gt;0")</f>
        <v/>
      </c>
    </row>
    <row r="17">
      <c r="A17" s="8">
        <f>'Дети и взносы'!P2</f>
        <v/>
      </c>
      <c r="B17" s="10">
        <f>'Дети и взносы'!P45</f>
        <v/>
      </c>
      <c r="C17" s="10">
        <f>'Дети и взносы'!Q45</f>
        <v/>
      </c>
      <c r="D17" s="10">
        <f>'Дети и взносы'!R45</f>
        <v/>
      </c>
      <c r="E17" s="8">
        <f>COUNTIFS('Дети и взносы'!P5:P44,"&gt;0",'Дети и взносы'!R5:R44,0)</f>
        <v/>
      </c>
      <c r="F17" s="8">
        <f>COUNTIF('Дети и взносы'!P5:P44,"&gt;0")</f>
        <v/>
      </c>
    </row>
    <row r="19">
      <c r="A19" s="2" t="inlineStr">
        <is>
          <t>Текст для чата: «Собрано … ₽, потрачено … ₽, в кассе … ₽. Чеки — у казначея». Фамилии должников в общий чат не пишите.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2" customWidth="1" min="3" max="3"/>
    <col width="7" customWidth="1" min="4" max="4"/>
    <col width="14" customWidth="1" min="5" max="5"/>
    <col width="36" customWidth="1" min="6" max="6"/>
    <col width="3" customWidth="1" min="7" max="7"/>
    <col width="12" customWidth="1" min="8" max="8"/>
    <col width="11" customWidth="1" min="9" max="9"/>
    <col width="17" customWidth="1" min="10" max="10"/>
  </cols>
  <sheetData>
    <row r="1">
      <c r="A1" s="14" t="inlineStr">
        <is>
          <t>Кто</t>
        </is>
      </c>
      <c r="B1" s="14" t="inlineStr">
        <is>
          <t>Фамилия Имя (Отчество)</t>
        </is>
      </c>
      <c r="C1" s="14" t="inlineStr">
        <is>
          <t>Месяц (1–12)</t>
        </is>
      </c>
      <c r="D1" s="14" t="inlineStr">
        <is>
          <t>День</t>
        </is>
      </c>
      <c r="E1" s="14" t="inlineStr">
        <is>
          <t>Сумма подарка</t>
        </is>
      </c>
      <c r="F1" s="14" t="inlineStr">
        <is>
          <t>Заметка</t>
        </is>
      </c>
      <c r="H1" s="14" t="inlineStr">
        <is>
          <t>Месяц</t>
        </is>
      </c>
      <c r="I1" s="14" t="inlineStr">
        <is>
          <t>Сколько ДР</t>
        </is>
      </c>
      <c r="J1" s="14" t="inlineStr">
        <is>
          <t>Нужно на подарки</t>
        </is>
      </c>
    </row>
    <row r="2">
      <c r="A2" s="9" t="inlineStr">
        <is>
          <t>ребёнок</t>
        </is>
      </c>
      <c r="B2" s="9" t="inlineStr">
        <is>
          <t>Иванова Маша</t>
        </is>
      </c>
      <c r="C2" s="9" t="n">
        <v>1</v>
      </c>
      <c r="D2" s="9" t="n">
        <v>19</v>
      </c>
      <c r="E2" s="11" t="n">
        <v>600</v>
      </c>
      <c r="F2" s="21">
        <f>IF(OR(C2=6,C2=7,C2=8),"летний ДР — решите, когда поздравлять","")</f>
        <v/>
      </c>
      <c r="H2" s="8" t="inlineStr">
        <is>
          <t>Сентябрь</t>
        </is>
      </c>
      <c r="I2" s="8">
        <f>COUNTIF(C2:C51,9)</f>
        <v/>
      </c>
      <c r="J2" s="10">
        <f>SUMIF(C2:C51,9,E2:E51)</f>
        <v/>
      </c>
    </row>
    <row r="3">
      <c r="A3" s="9" t="inlineStr">
        <is>
          <t>ребёнок</t>
        </is>
      </c>
      <c r="B3" s="9" t="inlineStr">
        <is>
          <t>Петров Саша</t>
        </is>
      </c>
      <c r="C3" s="9" t="n">
        <v>7</v>
      </c>
      <c r="D3" s="9" t="n">
        <v>12</v>
      </c>
      <c r="E3" s="11" t="n">
        <v>600</v>
      </c>
      <c r="F3" s="21">
        <f>IF(OR(C3=6,C3=7,C3=8),"летний ДР — решите, когда поздравлять","")</f>
        <v/>
      </c>
      <c r="H3" s="8" t="inlineStr">
        <is>
          <t>Октябрь</t>
        </is>
      </c>
      <c r="I3" s="8">
        <f>COUNTIF(C2:C51,10)</f>
        <v/>
      </c>
      <c r="J3" s="10">
        <f>SUMIF(C2:C51,10,E2:E51)</f>
        <v/>
      </c>
    </row>
    <row r="4">
      <c r="A4" s="9" t="inlineStr">
        <is>
          <t>воспитатель / учитель</t>
        </is>
      </c>
      <c r="B4" s="9" t="inlineStr">
        <is>
          <t>Котова Елена Павловна</t>
        </is>
      </c>
      <c r="C4" s="9" t="n">
        <v>11</v>
      </c>
      <c r="D4" s="9" t="n">
        <v>3</v>
      </c>
      <c r="E4" s="11" t="n">
        <v>2000</v>
      </c>
      <c r="F4" s="21">
        <f>IF(OR(C4=6,C4=7,C4=8),"летний ДР — решите, когда поздравлять","")</f>
        <v/>
      </c>
      <c r="H4" s="8" t="inlineStr">
        <is>
          <t>Ноябрь</t>
        </is>
      </c>
      <c r="I4" s="8">
        <f>COUNTIF(C2:C51,11)</f>
        <v/>
      </c>
      <c r="J4" s="10">
        <f>SUMIF(C2:C51,11,E2:E51)</f>
        <v/>
      </c>
    </row>
    <row r="5">
      <c r="A5" s="9" t="n"/>
      <c r="B5" s="9" t="n"/>
      <c r="C5" s="9" t="n"/>
      <c r="D5" s="9" t="n"/>
      <c r="E5" s="11" t="n"/>
      <c r="F5" s="21">
        <f>IF(OR(C5=6,C5=7,C5=8),"летний ДР — решите, когда поздравлять","")</f>
        <v/>
      </c>
      <c r="H5" s="8" t="inlineStr">
        <is>
          <t>Декабрь</t>
        </is>
      </c>
      <c r="I5" s="8">
        <f>COUNTIF(C2:C51,12)</f>
        <v/>
      </c>
      <c r="J5" s="10">
        <f>SUMIF(C2:C51,12,E2:E51)</f>
        <v/>
      </c>
    </row>
    <row r="6">
      <c r="A6" s="9" t="n"/>
      <c r="B6" s="9" t="n"/>
      <c r="C6" s="9" t="n"/>
      <c r="D6" s="9" t="n"/>
      <c r="E6" s="11" t="n"/>
      <c r="F6" s="21">
        <f>IF(OR(C6=6,C6=7,C6=8),"летний ДР — решите, когда поздравлять","")</f>
        <v/>
      </c>
      <c r="H6" s="8" t="inlineStr">
        <is>
          <t>Январь</t>
        </is>
      </c>
      <c r="I6" s="8">
        <f>COUNTIF(C2:C51,1)</f>
        <v/>
      </c>
      <c r="J6" s="10">
        <f>SUMIF(C2:C51,1,E2:E51)</f>
        <v/>
      </c>
    </row>
    <row r="7">
      <c r="A7" s="9" t="n"/>
      <c r="B7" s="9" t="n"/>
      <c r="C7" s="9" t="n"/>
      <c r="D7" s="9" t="n"/>
      <c r="E7" s="11" t="n"/>
      <c r="F7" s="21">
        <f>IF(OR(C7=6,C7=7,C7=8),"летний ДР — решите, когда поздравлять","")</f>
        <v/>
      </c>
      <c r="H7" s="8" t="inlineStr">
        <is>
          <t>Февраль</t>
        </is>
      </c>
      <c r="I7" s="8">
        <f>COUNTIF(C2:C51,2)</f>
        <v/>
      </c>
      <c r="J7" s="10">
        <f>SUMIF(C2:C51,2,E2:E51)</f>
        <v/>
      </c>
    </row>
    <row r="8">
      <c r="A8" s="9" t="n"/>
      <c r="B8" s="9" t="n"/>
      <c r="C8" s="9" t="n"/>
      <c r="D8" s="9" t="n"/>
      <c r="E8" s="11" t="n"/>
      <c r="F8" s="21">
        <f>IF(OR(C8=6,C8=7,C8=8),"летний ДР — решите, когда поздравлять","")</f>
        <v/>
      </c>
      <c r="H8" s="8" t="inlineStr">
        <is>
          <t>Март</t>
        </is>
      </c>
      <c r="I8" s="8">
        <f>COUNTIF(C2:C51,3)</f>
        <v/>
      </c>
      <c r="J8" s="10">
        <f>SUMIF(C2:C51,3,E2:E51)</f>
        <v/>
      </c>
    </row>
    <row r="9">
      <c r="A9" s="9" t="n"/>
      <c r="B9" s="9" t="n"/>
      <c r="C9" s="9" t="n"/>
      <c r="D9" s="9" t="n"/>
      <c r="E9" s="11" t="n"/>
      <c r="F9" s="21">
        <f>IF(OR(C9=6,C9=7,C9=8),"летний ДР — решите, когда поздравлять","")</f>
        <v/>
      </c>
      <c r="H9" s="8" t="inlineStr">
        <is>
          <t>Апрель</t>
        </is>
      </c>
      <c r="I9" s="8">
        <f>COUNTIF(C2:C51,4)</f>
        <v/>
      </c>
      <c r="J9" s="10">
        <f>SUMIF(C2:C51,4,E2:E51)</f>
        <v/>
      </c>
    </row>
    <row r="10">
      <c r="A10" s="9" t="n"/>
      <c r="B10" s="9" t="n"/>
      <c r="C10" s="9" t="n"/>
      <c r="D10" s="9" t="n"/>
      <c r="E10" s="11" t="n"/>
      <c r="F10" s="21">
        <f>IF(OR(C10=6,C10=7,C10=8),"летний ДР — решите, когда поздравлять","")</f>
        <v/>
      </c>
      <c r="H10" s="8" t="inlineStr">
        <is>
          <t>Май</t>
        </is>
      </c>
      <c r="I10" s="8">
        <f>COUNTIF(C2:C51,5)</f>
        <v/>
      </c>
      <c r="J10" s="10">
        <f>SUMIF(C2:C51,5,E2:E51)</f>
        <v/>
      </c>
    </row>
    <row r="11">
      <c r="A11" s="9" t="n"/>
      <c r="B11" s="9" t="n"/>
      <c r="C11" s="9" t="n"/>
      <c r="D11" s="9" t="n"/>
      <c r="E11" s="11" t="n"/>
      <c r="F11" s="21">
        <f>IF(OR(C11=6,C11=7,C11=8),"летний ДР — решите, когда поздравлять","")</f>
        <v/>
      </c>
      <c r="H11" s="8" t="inlineStr">
        <is>
          <t>Июнь</t>
        </is>
      </c>
      <c r="I11" s="8">
        <f>COUNTIF(C2:C51,6)</f>
        <v/>
      </c>
      <c r="J11" s="10">
        <f>SUMIF(C2:C51,6,E2:E51)</f>
        <v/>
      </c>
    </row>
    <row r="12">
      <c r="A12" s="9" t="n"/>
      <c r="B12" s="9" t="n"/>
      <c r="C12" s="9" t="n"/>
      <c r="D12" s="9" t="n"/>
      <c r="E12" s="11" t="n"/>
      <c r="F12" s="21">
        <f>IF(OR(C12=6,C12=7,C12=8),"летний ДР — решите, когда поздравлять","")</f>
        <v/>
      </c>
      <c r="H12" s="8" t="inlineStr">
        <is>
          <t>Июль</t>
        </is>
      </c>
      <c r="I12" s="8">
        <f>COUNTIF(C2:C51,7)</f>
        <v/>
      </c>
      <c r="J12" s="10">
        <f>SUMIF(C2:C51,7,E2:E51)</f>
        <v/>
      </c>
    </row>
    <row r="13">
      <c r="A13" s="9" t="n"/>
      <c r="B13" s="9" t="n"/>
      <c r="C13" s="9" t="n"/>
      <c r="D13" s="9" t="n"/>
      <c r="E13" s="11" t="n"/>
      <c r="F13" s="21">
        <f>IF(OR(C13=6,C13=7,C13=8),"летний ДР — решите, когда поздравлять","")</f>
        <v/>
      </c>
      <c r="H13" s="8" t="inlineStr">
        <is>
          <t>Август</t>
        </is>
      </c>
      <c r="I13" s="8">
        <f>COUNTIF(C2:C51,8)</f>
        <v/>
      </c>
      <c r="J13" s="10">
        <f>SUMIF(C2:C51,8,E2:E51)</f>
        <v/>
      </c>
    </row>
    <row r="14">
      <c r="A14" s="9" t="n"/>
      <c r="B14" s="9" t="n"/>
      <c r="C14" s="9" t="n"/>
      <c r="D14" s="9" t="n"/>
      <c r="E14" s="11" t="n"/>
      <c r="F14" s="21">
        <f>IF(OR(C14=6,C14=7,C14=8),"летний ДР — решите, когда поздравлять","")</f>
        <v/>
      </c>
      <c r="H14" s="12" t="inlineStr">
        <is>
          <t>За год</t>
        </is>
      </c>
      <c r="I14" s="12">
        <f>SUM(I2:I13)</f>
        <v/>
      </c>
      <c r="J14" s="13">
        <f>SUM(J2:J13)</f>
        <v/>
      </c>
    </row>
    <row r="15">
      <c r="A15" s="9" t="n"/>
      <c r="B15" s="9" t="n"/>
      <c r="C15" s="9" t="n"/>
      <c r="D15" s="9" t="n"/>
      <c r="E15" s="11" t="n"/>
      <c r="F15" s="21">
        <f>IF(OR(C15=6,C15=7,C15=8),"летний ДР — решите, когда поздравлять","")</f>
        <v/>
      </c>
    </row>
    <row r="16">
      <c r="A16" s="9" t="n"/>
      <c r="B16" s="9" t="n"/>
      <c r="C16" s="9" t="n"/>
      <c r="D16" s="9" t="n"/>
      <c r="E16" s="11" t="n"/>
      <c r="F16" s="21">
        <f>IF(OR(C16=6,C16=7,C16=8),"летний ДР — решите, когда поздравлять","")</f>
        <v/>
      </c>
    </row>
    <row r="17">
      <c r="A17" s="9" t="n"/>
      <c r="B17" s="9" t="n"/>
      <c r="C17" s="9" t="n"/>
      <c r="D17" s="9" t="n"/>
      <c r="E17" s="11" t="n"/>
      <c r="F17" s="21">
        <f>IF(OR(C17=6,C17=7,C17=8),"летний ДР — решите, когда поздравлять","")</f>
        <v/>
      </c>
    </row>
    <row r="18">
      <c r="A18" s="9" t="n"/>
      <c r="B18" s="9" t="n"/>
      <c r="C18" s="9" t="n"/>
      <c r="D18" s="9" t="n"/>
      <c r="E18" s="11" t="n"/>
      <c r="F18" s="21">
        <f>IF(OR(C18=6,C18=7,C18=8),"летний ДР — решите, когда поздравлять","")</f>
        <v/>
      </c>
    </row>
    <row r="19">
      <c r="A19" s="9" t="n"/>
      <c r="B19" s="9" t="n"/>
      <c r="C19" s="9" t="n"/>
      <c r="D19" s="9" t="n"/>
      <c r="E19" s="11" t="n"/>
      <c r="F19" s="21">
        <f>IF(OR(C19=6,C19=7,C19=8),"летний ДР — решите, когда поздравлять","")</f>
        <v/>
      </c>
    </row>
    <row r="20">
      <c r="A20" s="9" t="n"/>
      <c r="B20" s="9" t="n"/>
      <c r="C20" s="9" t="n"/>
      <c r="D20" s="9" t="n"/>
      <c r="E20" s="11" t="n"/>
      <c r="F20" s="21">
        <f>IF(OR(C20=6,C20=7,C20=8),"летний ДР — решите, когда поздравлять","")</f>
        <v/>
      </c>
    </row>
    <row r="21">
      <c r="A21" s="9" t="n"/>
      <c r="B21" s="9" t="n"/>
      <c r="C21" s="9" t="n"/>
      <c r="D21" s="9" t="n"/>
      <c r="E21" s="11" t="n"/>
      <c r="F21" s="21">
        <f>IF(OR(C21=6,C21=7,C21=8),"летний ДР — решите, когда поздравлять","")</f>
        <v/>
      </c>
    </row>
    <row r="22">
      <c r="A22" s="9" t="n"/>
      <c r="B22" s="9" t="n"/>
      <c r="C22" s="9" t="n"/>
      <c r="D22" s="9" t="n"/>
      <c r="E22" s="11" t="n"/>
      <c r="F22" s="21">
        <f>IF(OR(C22=6,C22=7,C22=8),"летний ДР — решите, когда поздравлять","")</f>
        <v/>
      </c>
    </row>
    <row r="23">
      <c r="A23" s="9" t="n"/>
      <c r="B23" s="9" t="n"/>
      <c r="C23" s="9" t="n"/>
      <c r="D23" s="9" t="n"/>
      <c r="E23" s="11" t="n"/>
      <c r="F23" s="21">
        <f>IF(OR(C23=6,C23=7,C23=8),"летний ДР — решите, когда поздравлять","")</f>
        <v/>
      </c>
    </row>
    <row r="24">
      <c r="A24" s="9" t="n"/>
      <c r="B24" s="9" t="n"/>
      <c r="C24" s="9" t="n"/>
      <c r="D24" s="9" t="n"/>
      <c r="E24" s="11" t="n"/>
      <c r="F24" s="21">
        <f>IF(OR(C24=6,C24=7,C24=8),"летний ДР — решите, когда поздравлять","")</f>
        <v/>
      </c>
    </row>
    <row r="25">
      <c r="A25" s="9" t="n"/>
      <c r="B25" s="9" t="n"/>
      <c r="C25" s="9" t="n"/>
      <c r="D25" s="9" t="n"/>
      <c r="E25" s="11" t="n"/>
      <c r="F25" s="21">
        <f>IF(OR(C25=6,C25=7,C25=8),"летний ДР — решите, когда поздравлять","")</f>
        <v/>
      </c>
    </row>
    <row r="26">
      <c r="A26" s="9" t="n"/>
      <c r="B26" s="9" t="n"/>
      <c r="C26" s="9" t="n"/>
      <c r="D26" s="9" t="n"/>
      <c r="E26" s="11" t="n"/>
      <c r="F26" s="21">
        <f>IF(OR(C26=6,C26=7,C26=8),"летний ДР — решите, когда поздравлять","")</f>
        <v/>
      </c>
    </row>
    <row r="27">
      <c r="A27" s="9" t="n"/>
      <c r="B27" s="9" t="n"/>
      <c r="C27" s="9" t="n"/>
      <c r="D27" s="9" t="n"/>
      <c r="E27" s="11" t="n"/>
      <c r="F27" s="21">
        <f>IF(OR(C27=6,C27=7,C27=8),"летний ДР — решите, когда поздравлять","")</f>
        <v/>
      </c>
    </row>
    <row r="28">
      <c r="A28" s="9" t="n"/>
      <c r="B28" s="9" t="n"/>
      <c r="C28" s="9" t="n"/>
      <c r="D28" s="9" t="n"/>
      <c r="E28" s="11" t="n"/>
      <c r="F28" s="21">
        <f>IF(OR(C28=6,C28=7,C28=8),"летний ДР — решите, когда поздравлять","")</f>
        <v/>
      </c>
    </row>
    <row r="29">
      <c r="A29" s="9" t="n"/>
      <c r="B29" s="9" t="n"/>
      <c r="C29" s="9" t="n"/>
      <c r="D29" s="9" t="n"/>
      <c r="E29" s="11" t="n"/>
      <c r="F29" s="21">
        <f>IF(OR(C29=6,C29=7,C29=8),"летний ДР — решите, когда поздравлять","")</f>
        <v/>
      </c>
    </row>
    <row r="30">
      <c r="A30" s="9" t="n"/>
      <c r="B30" s="9" t="n"/>
      <c r="C30" s="9" t="n"/>
      <c r="D30" s="9" t="n"/>
      <c r="E30" s="11" t="n"/>
      <c r="F30" s="21">
        <f>IF(OR(C30=6,C30=7,C30=8),"летний ДР — решите, когда поздравлять","")</f>
        <v/>
      </c>
    </row>
    <row r="31">
      <c r="A31" s="9" t="n"/>
      <c r="B31" s="9" t="n"/>
      <c r="C31" s="9" t="n"/>
      <c r="D31" s="9" t="n"/>
      <c r="E31" s="11" t="n"/>
      <c r="F31" s="21">
        <f>IF(OR(C31=6,C31=7,C31=8),"летний ДР — решите, когда поздравлять","")</f>
        <v/>
      </c>
    </row>
    <row r="32">
      <c r="A32" s="9" t="n"/>
      <c r="B32" s="9" t="n"/>
      <c r="C32" s="9" t="n"/>
      <c r="D32" s="9" t="n"/>
      <c r="E32" s="11" t="n"/>
      <c r="F32" s="21">
        <f>IF(OR(C32=6,C32=7,C32=8),"летний ДР — решите, когда поздравлять","")</f>
        <v/>
      </c>
    </row>
    <row r="33">
      <c r="A33" s="9" t="n"/>
      <c r="B33" s="9" t="n"/>
      <c r="C33" s="9" t="n"/>
      <c r="D33" s="9" t="n"/>
      <c r="E33" s="11" t="n"/>
      <c r="F33" s="21">
        <f>IF(OR(C33=6,C33=7,C33=8),"летний ДР — решите, когда поздравлять","")</f>
        <v/>
      </c>
    </row>
    <row r="34">
      <c r="A34" s="9" t="n"/>
      <c r="B34" s="9" t="n"/>
      <c r="C34" s="9" t="n"/>
      <c r="D34" s="9" t="n"/>
      <c r="E34" s="11" t="n"/>
      <c r="F34" s="21">
        <f>IF(OR(C34=6,C34=7,C34=8),"летний ДР — решите, когда поздравлять","")</f>
        <v/>
      </c>
    </row>
    <row r="35">
      <c r="A35" s="9" t="n"/>
      <c r="B35" s="9" t="n"/>
      <c r="C35" s="9" t="n"/>
      <c r="D35" s="9" t="n"/>
      <c r="E35" s="11" t="n"/>
      <c r="F35" s="21">
        <f>IF(OR(C35=6,C35=7,C35=8),"летний ДР — решите, когда поздравлять","")</f>
        <v/>
      </c>
    </row>
    <row r="36">
      <c r="A36" s="9" t="n"/>
      <c r="B36" s="9" t="n"/>
      <c r="C36" s="9" t="n"/>
      <c r="D36" s="9" t="n"/>
      <c r="E36" s="11" t="n"/>
      <c r="F36" s="21">
        <f>IF(OR(C36=6,C36=7,C36=8),"летний ДР — решите, когда поздравлять","")</f>
        <v/>
      </c>
    </row>
    <row r="37">
      <c r="A37" s="9" t="n"/>
      <c r="B37" s="9" t="n"/>
      <c r="C37" s="9" t="n"/>
      <c r="D37" s="9" t="n"/>
      <c r="E37" s="11" t="n"/>
      <c r="F37" s="21">
        <f>IF(OR(C37=6,C37=7,C37=8),"летний ДР — решите, когда поздравлять","")</f>
        <v/>
      </c>
    </row>
    <row r="38">
      <c r="A38" s="9" t="n"/>
      <c r="B38" s="9" t="n"/>
      <c r="C38" s="9" t="n"/>
      <c r="D38" s="9" t="n"/>
      <c r="E38" s="11" t="n"/>
      <c r="F38" s="21">
        <f>IF(OR(C38=6,C38=7,C38=8),"летний ДР — решите, когда поздравлять","")</f>
        <v/>
      </c>
    </row>
    <row r="39">
      <c r="A39" s="9" t="n"/>
      <c r="B39" s="9" t="n"/>
      <c r="C39" s="9" t="n"/>
      <c r="D39" s="9" t="n"/>
      <c r="E39" s="11" t="n"/>
      <c r="F39" s="21">
        <f>IF(OR(C39=6,C39=7,C39=8),"летний ДР — решите, когда поздравлять","")</f>
        <v/>
      </c>
    </row>
    <row r="40">
      <c r="A40" s="9" t="n"/>
      <c r="B40" s="9" t="n"/>
      <c r="C40" s="9" t="n"/>
      <c r="D40" s="9" t="n"/>
      <c r="E40" s="11" t="n"/>
      <c r="F40" s="21">
        <f>IF(OR(C40=6,C40=7,C40=8),"летний ДР — решите, когда поздравлять","")</f>
        <v/>
      </c>
    </row>
    <row r="41">
      <c r="A41" s="9" t="n"/>
      <c r="B41" s="9" t="n"/>
      <c r="C41" s="9" t="n"/>
      <c r="D41" s="9" t="n"/>
      <c r="E41" s="11" t="n"/>
      <c r="F41" s="21">
        <f>IF(OR(C41=6,C41=7,C41=8),"летний ДР — решите, когда поздравлять","")</f>
        <v/>
      </c>
    </row>
    <row r="42">
      <c r="A42" s="9" t="n"/>
      <c r="B42" s="9" t="n"/>
      <c r="C42" s="9" t="n"/>
      <c r="D42" s="9" t="n"/>
      <c r="E42" s="11" t="n"/>
      <c r="F42" s="21">
        <f>IF(OR(C42=6,C42=7,C42=8),"летний ДР — решите, когда поздравлять","")</f>
        <v/>
      </c>
    </row>
    <row r="43">
      <c r="A43" s="9" t="n"/>
      <c r="B43" s="9" t="n"/>
      <c r="C43" s="9" t="n"/>
      <c r="D43" s="9" t="n"/>
      <c r="E43" s="11" t="n"/>
      <c r="F43" s="21">
        <f>IF(OR(C43=6,C43=7,C43=8),"летний ДР — решите, когда поздравлять","")</f>
        <v/>
      </c>
    </row>
    <row r="44">
      <c r="A44" s="9" t="n"/>
      <c r="B44" s="9" t="n"/>
      <c r="C44" s="9" t="n"/>
      <c r="D44" s="9" t="n"/>
      <c r="E44" s="11" t="n"/>
      <c r="F44" s="21">
        <f>IF(OR(C44=6,C44=7,C44=8),"летний ДР — решите, когда поздравлять","")</f>
        <v/>
      </c>
    </row>
    <row r="45">
      <c r="A45" s="9" t="n"/>
      <c r="B45" s="9" t="n"/>
      <c r="C45" s="9" t="n"/>
      <c r="D45" s="9" t="n"/>
      <c r="E45" s="11" t="n"/>
      <c r="F45" s="21">
        <f>IF(OR(C45=6,C45=7,C45=8),"летний ДР — решите, когда поздравлять","")</f>
        <v/>
      </c>
    </row>
    <row r="46">
      <c r="A46" s="9" t="n"/>
      <c r="B46" s="9" t="n"/>
      <c r="C46" s="9" t="n"/>
      <c r="D46" s="9" t="n"/>
      <c r="E46" s="11" t="n"/>
      <c r="F46" s="21">
        <f>IF(OR(C46=6,C46=7,C46=8),"летний ДР — решите, когда поздравлять","")</f>
        <v/>
      </c>
    </row>
    <row r="47">
      <c r="A47" s="9" t="n"/>
      <c r="B47" s="9" t="n"/>
      <c r="C47" s="9" t="n"/>
      <c r="D47" s="9" t="n"/>
      <c r="E47" s="11" t="n"/>
      <c r="F47" s="21">
        <f>IF(OR(C47=6,C47=7,C47=8),"летний ДР — решите, когда поздравлять","")</f>
        <v/>
      </c>
    </row>
    <row r="48">
      <c r="A48" s="9" t="n"/>
      <c r="B48" s="9" t="n"/>
      <c r="C48" s="9" t="n"/>
      <c r="D48" s="9" t="n"/>
      <c r="E48" s="11" t="n"/>
      <c r="F48" s="21">
        <f>IF(OR(C48=6,C48=7,C48=8),"летний ДР — решите, когда поздравлять","")</f>
        <v/>
      </c>
    </row>
    <row r="49">
      <c r="A49" s="9" t="n"/>
      <c r="B49" s="9" t="n"/>
      <c r="C49" s="9" t="n"/>
      <c r="D49" s="9" t="n"/>
      <c r="E49" s="11" t="n"/>
      <c r="F49" s="21">
        <f>IF(OR(C49=6,C49=7,C49=8),"летний ДР — решите, когда поздравлять","")</f>
        <v/>
      </c>
    </row>
    <row r="50">
      <c r="A50" s="9" t="n"/>
      <c r="B50" s="9" t="n"/>
      <c r="C50" s="9" t="n"/>
      <c r="D50" s="9" t="n"/>
      <c r="E50" s="11" t="n"/>
      <c r="F50" s="21">
        <f>IF(OR(C50=6,C50=7,C50=8),"летний ДР — решите, когда поздравлять","")</f>
        <v/>
      </c>
    </row>
    <row r="51">
      <c r="A51" s="9" t="n"/>
      <c r="B51" s="9" t="n"/>
      <c r="C51" s="9" t="n"/>
      <c r="D51" s="9" t="n"/>
      <c r="E51" s="11" t="n"/>
      <c r="F51" s="21">
        <f>IF(OR(C51=6,C51=7,C51=8),"летний ДР — решите, когда поздравлять","")</f>
        <v/>
      </c>
    </row>
  </sheetData>
  <dataValidations count="2">
    <dataValidation sqref="A2:A51" showDropDown="0" showInputMessage="0" showErrorMessage="0" allowBlank="1" type="list">
      <formula1>"ребёнок,воспитатель / учитель,помощник воспитателя,другое"</formula1>
    </dataValidation>
    <dataValidation sqref="C2:C51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2026-10-07T15:50:12Z</dcterms:created>
  <dcterms:modified xsi:type="dcterms:W3CDTF">2026-10-07T15:50:12Z</dcterms:modified>
</cp:coreProperties>
</file>